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xr:revisionPtr revIDLastSave="0" documentId="8_{6FF8F1B6-9158-4B73-928A-FDB80B1C502C}" xr6:coauthVersionLast="47" xr6:coauthVersionMax="47" xr10:uidLastSave="{00000000-0000-0000-0000-000000000000}"/>
  <bookViews>
    <workbookView xWindow="-120" yWindow="-120" windowWidth="29040" windowHeight="15720" xr2:uid="{585FE953-F92F-4B06-81A6-D12C1AC95F1B}"/>
  </bookViews>
  <sheets>
    <sheet name="Template 2024-25" sheetId="1" r:id="rId1"/>
  </sheets>
  <definedNames>
    <definedName name="_xlnm._FilterDatabase" localSheetId="0" hidden="1">'Template 2024-25'!$J$6:$L$154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4" i="1" l="1"/>
  <c r="F154" i="1"/>
  <c r="L153" i="1"/>
  <c r="K153" i="1"/>
  <c r="L150" i="1"/>
  <c r="K150" i="1"/>
  <c r="L144" i="1"/>
  <c r="K144" i="1"/>
  <c r="L139" i="1"/>
  <c r="K139" i="1"/>
  <c r="L135" i="1"/>
  <c r="K135" i="1"/>
  <c r="L132" i="1"/>
  <c r="K132" i="1"/>
  <c r="L128" i="1"/>
  <c r="K128" i="1"/>
  <c r="L124" i="1"/>
  <c r="K124" i="1"/>
  <c r="L121" i="1"/>
  <c r="L154" i="1" s="1"/>
  <c r="K121" i="1"/>
  <c r="K154" i="1" s="1"/>
  <c r="L117" i="1"/>
  <c r="G117" i="1"/>
  <c r="F117" i="1"/>
  <c r="L116" i="1"/>
  <c r="K116" i="1"/>
  <c r="L114" i="1"/>
  <c r="K114" i="1"/>
  <c r="L110" i="1"/>
  <c r="K110" i="1"/>
  <c r="L104" i="1"/>
  <c r="K104" i="1"/>
  <c r="L101" i="1"/>
  <c r="K101" i="1"/>
  <c r="L99" i="1"/>
  <c r="K99" i="1"/>
  <c r="L95" i="1"/>
  <c r="K95" i="1"/>
  <c r="L93" i="1"/>
  <c r="K93" i="1"/>
  <c r="K117" i="1" s="1"/>
  <c r="G87" i="1"/>
  <c r="F87" i="1"/>
  <c r="L86" i="1"/>
  <c r="K86" i="1"/>
  <c r="L84" i="1"/>
  <c r="K84" i="1"/>
  <c r="L80" i="1"/>
  <c r="L87" i="1" s="1"/>
  <c r="K80" i="1"/>
  <c r="K87" i="1" s="1"/>
  <c r="L75" i="1"/>
  <c r="K75" i="1"/>
  <c r="L73" i="1"/>
  <c r="K73" i="1"/>
  <c r="G70" i="1"/>
  <c r="F70" i="1"/>
  <c r="L69" i="1"/>
  <c r="K69" i="1"/>
  <c r="L66" i="1"/>
  <c r="K66" i="1"/>
  <c r="L59" i="1"/>
  <c r="K59" i="1"/>
  <c r="L56" i="1"/>
  <c r="L70" i="1" s="1"/>
  <c r="K56" i="1"/>
  <c r="K70" i="1" s="1"/>
  <c r="L52" i="1"/>
  <c r="K52" i="1"/>
  <c r="L49" i="1"/>
  <c r="K49" i="1"/>
  <c r="G45" i="1"/>
  <c r="F45" i="1"/>
  <c r="L44" i="1"/>
  <c r="K44" i="1"/>
  <c r="L38" i="1"/>
  <c r="K38" i="1"/>
  <c r="L33" i="1"/>
  <c r="K33" i="1"/>
  <c r="L28" i="1"/>
  <c r="L25" i="1"/>
  <c r="K25" i="1"/>
  <c r="L21" i="1"/>
  <c r="K21" i="1"/>
  <c r="L17" i="1"/>
  <c r="K17" i="1"/>
  <c r="L12" i="1"/>
  <c r="L9" i="1"/>
  <c r="L45" i="1" s="1"/>
  <c r="K9" i="1"/>
  <c r="K45" i="1" s="1"/>
</calcChain>
</file>

<file path=xl/sharedStrings.xml><?xml version="1.0" encoding="utf-8"?>
<sst xmlns="http://schemas.openxmlformats.org/spreadsheetml/2006/main" count="308" uniqueCount="300">
  <si>
    <t>CCP Area</t>
  </si>
  <si>
    <t>Sure Start</t>
  </si>
  <si>
    <t>Address</t>
  </si>
  <si>
    <t>Postcode</t>
  </si>
  <si>
    <t>Baseline DE Funding</t>
  </si>
  <si>
    <t>Previous Years Figures</t>
  </si>
  <si>
    <t>2023/2024</t>
  </si>
  <si>
    <t>No. of registered places</t>
  </si>
  <si>
    <t>No. of Programmes at the location</t>
  </si>
  <si>
    <t xml:space="preserve">Temporary Suspension as advised by SPPG </t>
  </si>
  <si>
    <t>No. of Children Registered for Sure Start in each Project area</t>
  </si>
  <si>
    <t>No. of Programmes at the Location</t>
  </si>
  <si>
    <t>Belfast CP</t>
  </si>
  <si>
    <t>Beechmount Sure Start</t>
  </si>
  <si>
    <r>
      <t>Brackie River Centre, 42 Beechmount Pass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Belfast</t>
    </r>
  </si>
  <si>
    <t>BT12 7NW</t>
  </si>
  <si>
    <r>
      <t>Ionad Uibh Eachach, 34A Iveagh Crescent</t>
    </r>
    <r>
      <rPr>
        <sz val="10"/>
        <color rgb="FF1F497D"/>
        <rFont val="Calibri"/>
        <family val="2"/>
        <scheme val="minor"/>
      </rPr>
      <t>,</t>
    </r>
    <r>
      <rPr>
        <sz val="10"/>
        <color theme="1"/>
        <rFont val="Calibri"/>
        <family val="2"/>
        <scheme val="minor"/>
      </rPr>
      <t xml:space="preserve"> Belfast</t>
    </r>
  </si>
  <si>
    <t>BT12 6AW</t>
  </si>
  <si>
    <t>Beechmount Sure Start Total</t>
  </si>
  <si>
    <t>1A Cullingtree Road, Belfast</t>
  </si>
  <si>
    <t>BT12 4JT</t>
  </si>
  <si>
    <t>Clonard Residents Association, 148 Springfield Road (Temporary)</t>
  </si>
  <si>
    <t>BT12 7DQ</t>
  </si>
  <si>
    <t>Clan Mor Sure Start Total</t>
  </si>
  <si>
    <t>Nettlefield Primary School, Radnor Street, Belfast</t>
  </si>
  <si>
    <t>BT6 8BG</t>
  </si>
  <si>
    <t>Unit 1, Ballyorin, Roseneath Gardens, Belfast</t>
  </si>
  <si>
    <t>BT16 1UN</t>
  </si>
  <si>
    <t>55 Templemore Avenue, East Belfast</t>
  </si>
  <si>
    <t>BT5 4FP</t>
  </si>
  <si>
    <t>East Belfast Sure Start Total</t>
  </si>
  <si>
    <t>Ligoniel Community Centre, 144 Ligoniel Road, Belfast</t>
  </si>
  <si>
    <t>BT14 8DT</t>
  </si>
  <si>
    <t>Wheatfield Primary School, Alliance Road, Belfast</t>
  </si>
  <si>
    <t>BT14 7JE</t>
  </si>
  <si>
    <t>Teach Ellis, 1b Glenview Street, Belfast</t>
  </si>
  <si>
    <t>BT14 7DP</t>
  </si>
  <si>
    <t>Glenbrook Sure Start Total</t>
  </si>
  <si>
    <t>Outer West Sure Start</t>
  </si>
  <si>
    <t>Caretakers Bungalow, Blacks Road, Belfast</t>
  </si>
  <si>
    <t>BT11 9LT</t>
  </si>
  <si>
    <t xml:space="preserve">37A Tullymore Gardens, Belfast </t>
  </si>
  <si>
    <t>BT11 8NE</t>
  </si>
  <si>
    <t>Outer West Sure Start Total</t>
  </si>
  <si>
    <t xml:space="preserve">265 Old Whiterock Road, Belfast </t>
  </si>
  <si>
    <t>BT12 7FX</t>
  </si>
  <si>
    <t>90 Andersonstown Park West, Belfast</t>
  </si>
  <si>
    <t>BT11 8FP</t>
  </si>
  <si>
    <t>Saol Ur Sure Start Total</t>
  </si>
  <si>
    <t>Shankill Sure Start</t>
  </si>
  <si>
    <t>Hannah Centre, 915 Crumlin Road, Belfast</t>
  </si>
  <si>
    <t>BT14 8AB</t>
  </si>
  <si>
    <t>Alessie Centre, 60 Shankill Road, Belfast</t>
  </si>
  <si>
    <t>BT13 2BB</t>
  </si>
  <si>
    <t>Ballysillan Primary School, Ballysillan Park, Belfast</t>
  </si>
  <si>
    <t>BT14 8LT</t>
  </si>
  <si>
    <t>Blackmountain Primary School, Blackmountain Place, Belfast</t>
  </si>
  <si>
    <t>BT13 3TT</t>
  </si>
  <si>
    <t>Shankill Sure Start Total</t>
  </si>
  <si>
    <t>Smile Sure Start</t>
  </si>
  <si>
    <t>Cliftonville Community Centre, 60-64 Manor Street, Belfast</t>
  </si>
  <si>
    <t>BT14 6DW</t>
  </si>
  <si>
    <t>Jennymount Methodist Church, 230 North Queen Street, Belfast</t>
  </si>
  <si>
    <t>BT15 3DH</t>
  </si>
  <si>
    <t>168-170 Duncairn Gardens, Belfast</t>
  </si>
  <si>
    <t>BT15 2GN</t>
  </si>
  <si>
    <t>529 Antrim Road, Belfast</t>
  </si>
  <si>
    <t>BT15 3BS</t>
  </si>
  <si>
    <t>Smile Sure Start Total</t>
  </si>
  <si>
    <t>South Belfast Sure Start</t>
  </si>
  <si>
    <t xml:space="preserve">Annadale Crescent, Belfast </t>
  </si>
  <si>
    <t>BT7 3DJ</t>
  </si>
  <si>
    <r>
      <t>Blythefield Primary School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Blythe Street</t>
    </r>
  </si>
  <si>
    <t>BT12 5HX</t>
  </si>
  <si>
    <r>
      <t>Markets Sure Start Centre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12</t>
    </r>
    <r>
      <rPr>
        <sz val="10"/>
        <color rgb="FF1F497D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Stewart Street, Belfast</t>
    </r>
  </si>
  <si>
    <t>BT7 2BL</t>
  </si>
  <si>
    <t>Taughmonagh Sure Start Centre 7-9, Finwood Park, Belfast</t>
  </si>
  <si>
    <t>BT9 6QR</t>
  </si>
  <si>
    <t>Belvoir, 8 Drumart Square, Belfast</t>
  </si>
  <si>
    <t>BT8 7EY</t>
  </si>
  <si>
    <t>South Belfast Sure Start Total</t>
  </si>
  <si>
    <t>Northern CP</t>
  </si>
  <si>
    <t>Abbey Sure Start</t>
  </si>
  <si>
    <t>4 Abbeytown Square, Monkstown</t>
  </si>
  <si>
    <t>BT37 0HB</t>
  </si>
  <si>
    <t>Dunanney Centre, Rathmullan Drive, Newtownabbey</t>
  </si>
  <si>
    <t>BT37 9DQ</t>
  </si>
  <si>
    <t>Abbots Cross Primary School, Doagh Road</t>
  </si>
  <si>
    <t>BT37 9QW</t>
  </si>
  <si>
    <t>Abbey Sure Start Total</t>
  </si>
  <si>
    <t>Ballymena &amp; Little Steps Sure Start</t>
  </si>
  <si>
    <r>
      <t>St.Josephs Early Years Centre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90 Doury Road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 xml:space="preserve">Ballymena </t>
    </r>
  </si>
  <si>
    <t>BT43 6JE</t>
  </si>
  <si>
    <r>
      <t>Ballykeel Business Centre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18 Crebilly Road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 xml:space="preserve">Ballymena </t>
    </r>
  </si>
  <si>
    <t>BT42 4DN</t>
  </si>
  <si>
    <t>Ballymena &amp; Little Steps Sure Start Total</t>
  </si>
  <si>
    <t>Coleraine Sure Start</t>
  </si>
  <si>
    <r>
      <t>Focus on Family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Glenburn House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11-19 Glenburn Crescent</t>
    </r>
  </si>
  <si>
    <t>BT52 2QR</t>
  </si>
  <si>
    <r>
      <t xml:space="preserve">West Bann Development </t>
    </r>
    <r>
      <rPr>
        <sz val="10"/>
        <color rgb="FF1F497D"/>
        <rFont val="Calibri"/>
        <family val="2"/>
        <scheme val="minor"/>
      </rPr>
      <t>C</t>
    </r>
    <r>
      <rPr>
        <sz val="10"/>
        <color theme="1"/>
        <rFont val="Calibri"/>
        <family val="2"/>
        <scheme val="minor"/>
      </rPr>
      <t>entre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8 Killowen Court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Coleraine</t>
    </r>
  </si>
  <si>
    <t>BT51 3TP</t>
  </si>
  <si>
    <r>
      <t>Harpur’s Hill Children and Family Centre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Cuilrath Street</t>
    </r>
    <r>
      <rPr>
        <sz val="10"/>
        <color rgb="FF1F497D"/>
        <rFont val="Calibri"/>
        <family val="2"/>
        <scheme val="minor"/>
      </rPr>
      <t xml:space="preserve">, </t>
    </r>
    <r>
      <rPr>
        <sz val="10"/>
        <color theme="1"/>
        <rFont val="Calibri"/>
        <family val="2"/>
        <scheme val="minor"/>
      </rPr>
      <t>Coleraine</t>
    </r>
  </si>
  <si>
    <t>BT52 2ER</t>
  </si>
  <si>
    <t>Coleraine Sure Start Total</t>
  </si>
  <si>
    <t>Dalriada Sure Start</t>
  </si>
  <si>
    <t xml:space="preserve">55-57 Leyland Road, Ballycastle  </t>
  </si>
  <si>
    <t>BT54 6EZ</t>
  </si>
  <si>
    <t>Bushmills Primary School, Priestland Road, Bushmills</t>
  </si>
  <si>
    <t>BT57 8QW</t>
  </si>
  <si>
    <t>Dalriada Sure Start Total</t>
  </si>
  <si>
    <t>Gold Sure Start</t>
  </si>
  <si>
    <t>Ardboe Resource Centre, 1 Ardboe Business Park, Kilmascally Road, Ardboe</t>
  </si>
  <si>
    <t>BT71 5BJ</t>
  </si>
  <si>
    <t>St Joseph's Primary, 9 Cloughfin Road, Tulnacross, Cookstown</t>
  </si>
  <si>
    <t>BT80 9JB</t>
  </si>
  <si>
    <t>St Mary’s Primary School, 40a Dunamore Road, Cookstown</t>
  </si>
  <si>
    <t>BT80 9NT</t>
  </si>
  <si>
    <t>BT70 3FD</t>
  </si>
  <si>
    <t>Cookstown Primary School, 20 Molesworth Road, Cookstown</t>
  </si>
  <si>
    <t>BT80 8PF</t>
  </si>
  <si>
    <t>The Lurach Centre, 20 Church Street, Maghera</t>
  </si>
  <si>
    <t>BT46 5EA</t>
  </si>
  <si>
    <t>Gold Sure Start Total</t>
  </si>
  <si>
    <t>Horizon Sure Start</t>
  </si>
  <si>
    <t>St Anthony's Primary School, 43 Fairway, Larne</t>
  </si>
  <si>
    <t>BT40 2EQ</t>
  </si>
  <si>
    <t>Sunnylands Primary School, Sandes Court Entrance, Carrickfergus</t>
  </si>
  <si>
    <t>BT38 8JJ</t>
  </si>
  <si>
    <t>Horizon Sure Start Total</t>
  </si>
  <si>
    <t>South Eastern CP</t>
  </si>
  <si>
    <t>Ards Sure Start</t>
  </si>
  <si>
    <t>Maxwell’s Courtyard, 35/41 Main Street, Kircubbin</t>
  </si>
  <si>
    <t>BT22 2SR</t>
  </si>
  <si>
    <t>26/28 Dakota Avenue, Newtownards</t>
  </si>
  <si>
    <t>BT23 4QU</t>
  </si>
  <si>
    <t>Ards Sure Start Total</t>
  </si>
  <si>
    <t>Bangor Sure Start</t>
  </si>
  <si>
    <t>99b Skipperstone Road, Bangor</t>
  </si>
  <si>
    <t>BT20 4EU</t>
  </si>
  <si>
    <t>Colin Sure Start</t>
  </si>
  <si>
    <t>Mobile 2, Christ the Redeemer, Lagmore Drive, Dunmurry</t>
  </si>
  <si>
    <t>BT17 0TG</t>
  </si>
  <si>
    <t>Lagan Valley Education Project, 4 Colinbrook Green, Dunmurry</t>
  </si>
  <si>
    <t>BT17 0PQ</t>
  </si>
  <si>
    <t>6 Summerhill Road, Twinbrook</t>
  </si>
  <si>
    <t>BT17 0RL</t>
  </si>
  <si>
    <t>St.Therese Nursery School, Ardcaoin Drive, Dunmurry</t>
  </si>
  <si>
    <t>BT17 0UN</t>
  </si>
  <si>
    <t>Colin Sure Start Total</t>
  </si>
  <si>
    <t>Down Sure Start</t>
  </si>
  <si>
    <t>School Portacabin, St Nicholas’ Primary School, 21 Downpatrick Road, Ardglass</t>
  </si>
  <si>
    <t>BT30 7SF</t>
  </si>
  <si>
    <t>Ballymote Children &amp; Family Centre, 40 Killough Road, Downpatrick</t>
  </si>
  <si>
    <t>BT30 6PY</t>
  </si>
  <si>
    <t>5-7 Mount Crescent, Downpatrick</t>
  </si>
  <si>
    <t>BT30 6AF</t>
  </si>
  <si>
    <t>Down Sure Start Total</t>
  </si>
  <si>
    <t>Lisburn Sure Start</t>
  </si>
  <si>
    <t>171 Avonmore Park, Old Warren, Lisburn</t>
  </si>
  <si>
    <t>BT28 1NE</t>
  </si>
  <si>
    <t>Lisburn Sure Start Total</t>
  </si>
  <si>
    <t>Southern CP</t>
  </si>
  <si>
    <t>ArKe Sure Start</t>
  </si>
  <si>
    <t>Arke Sure Start, Unit 13, Armagh City Shopping Centre, Thomas Street, Armagh</t>
  </si>
  <si>
    <t>BT61 7AE</t>
  </si>
  <si>
    <t>ArKe Sure Start Total</t>
  </si>
  <si>
    <t>Blossom Sure Start</t>
  </si>
  <si>
    <t>Ballyoran Primary School, Ballyoran Park, Portadown</t>
  </si>
  <si>
    <t>BT62 1JY</t>
  </si>
  <si>
    <t>36 Carleton Street, Portadown</t>
  </si>
  <si>
    <t>BT62 3EP</t>
  </si>
  <si>
    <t>Blossom Sure Start Total</t>
  </si>
  <si>
    <t xml:space="preserve">1 Programme Temporarily Suspended in 2020/21  *Please provide details of venue </t>
  </si>
  <si>
    <t>Clogher Valley Sure Start</t>
  </si>
  <si>
    <t>Clogher Valley Sure Start Total</t>
  </si>
  <si>
    <t>Dungannon Sure Start</t>
  </si>
  <si>
    <t>Parochial Centre, 10 Stewartstown Road, Coalisland</t>
  </si>
  <si>
    <t>BT71 4PF</t>
  </si>
  <si>
    <t>Unit 2 Ballysaggart Business Complex, Dungannon</t>
  </si>
  <si>
    <t>BT70 1BS</t>
  </si>
  <si>
    <t>Unit 5 &amp; 6 Annagh Centre Ballysaggart Business Complex, Dungannon</t>
  </si>
  <si>
    <t>Dungannon Sure Start Total</t>
  </si>
  <si>
    <t>Seashell Centre, 18 Newcastle Street, Kilkeel</t>
  </si>
  <si>
    <t>BT34 4AF</t>
  </si>
  <si>
    <t>Newry City Sure Start</t>
  </si>
  <si>
    <t>St Malachys Primary School, 11 Martins Lane, Carnaget, Newry</t>
  </si>
  <si>
    <t>BT35 8PJ</t>
  </si>
  <si>
    <t>Newry City Sure Start Total</t>
  </si>
  <si>
    <t>South Armagh Sure Start</t>
  </si>
  <si>
    <t>20B Millvale Road, Cloughreagh</t>
  </si>
  <si>
    <t>BT35 7NH</t>
  </si>
  <si>
    <t>St Patrick’s Primary School, Tullynavall Road, Cullyhanna</t>
  </si>
  <si>
    <t>BT35 0PZ</t>
  </si>
  <si>
    <t>Forkhill Preschool, Forkhill</t>
  </si>
  <si>
    <t>BT35 9SH</t>
  </si>
  <si>
    <t>South Armagh Sure Start Total</t>
  </si>
  <si>
    <t xml:space="preserve">1 Programme Temporarily Suspended in 2020/21   *Please provide details of venue </t>
  </si>
  <si>
    <t>Splash Sure Start</t>
  </si>
  <si>
    <t>BT65 5HT</t>
  </si>
  <si>
    <t>Brownlow Community Hub, 7 Brownlow Road, Craigavon</t>
  </si>
  <si>
    <t>BT65 5DL</t>
  </si>
  <si>
    <t>Church of the Nazarene, 2D Mourne Road, Lurgan</t>
  </si>
  <si>
    <t>BT66 8JA</t>
  </si>
  <si>
    <t>Splash Sure Start Total</t>
  </si>
  <si>
    <t>1 Programme Temporarily Suspended in 2020/21 *Please provide details of venue</t>
  </si>
  <si>
    <t>Star Sure Start Banbridge</t>
  </si>
  <si>
    <t>2b/2c Newry Road, Banbridge</t>
  </si>
  <si>
    <t>BT32 3HF</t>
  </si>
  <si>
    <t>Star Sure Start Total</t>
  </si>
  <si>
    <t>Western CP</t>
  </si>
  <si>
    <t>Cherish Sure Start</t>
  </si>
  <si>
    <t>The Ashling Centre, Darling Street, Enniskillen</t>
  </si>
  <si>
    <t>BT74 7DP</t>
  </si>
  <si>
    <t>Market Yard, Unit 1, Tullynagran, Lisnarick Rd, Irvinestown</t>
  </si>
  <si>
    <t>BT94 1EY</t>
  </si>
  <si>
    <t>The Old Courthouse, Bridge Street, Newtownbutler</t>
  </si>
  <si>
    <t>BT92 8EN</t>
  </si>
  <si>
    <t>Cherish Sure Start Total</t>
  </si>
  <si>
    <t>Dungiven Sure Start</t>
  </si>
  <si>
    <t>Dry Arch Children's Centre, 50 Legavallon Road, Dungiven</t>
  </si>
  <si>
    <t>BT47 4QL</t>
  </si>
  <si>
    <t>47b Catherine Street, Limavady</t>
  </si>
  <si>
    <t>BT49 9DA</t>
  </si>
  <si>
    <t>Dungiven Sure Start Total</t>
  </si>
  <si>
    <t>Edenballymore Sure Start</t>
  </si>
  <si>
    <t>Gasyard Centre, 128 Lecky Rd, Derry</t>
  </si>
  <si>
    <t>BT48 6NP</t>
  </si>
  <si>
    <t>Lis Linn Centre, Central Drive, Creggan, Derry</t>
  </si>
  <si>
    <t>BT48 9QG</t>
  </si>
  <si>
    <t>Edenballymore Sure Start Total</t>
  </si>
  <si>
    <t>Last Sure Start</t>
  </si>
  <si>
    <t>MACCA Centre, 21a Knockshee Park, Mullaghmore</t>
  </si>
  <si>
    <t>BT79 7PH</t>
  </si>
  <si>
    <t>27 Gortin Road, Omagh</t>
  </si>
  <si>
    <t>BT79 7HX</t>
  </si>
  <si>
    <t>Ecclesville Centre, Ecclesville Road, Fintona</t>
  </si>
  <si>
    <t>BT78 2EF</t>
  </si>
  <si>
    <t>L.A.S.T. Sure Start Total</t>
  </si>
  <si>
    <t>Little Hands Sure Start</t>
  </si>
  <si>
    <t xml:space="preserve">Ringfort Road, Hazelbank, Derry </t>
  </si>
  <si>
    <t>BT48 0PZ</t>
  </si>
  <si>
    <t>Little Hands Sure Start Total</t>
  </si>
  <si>
    <t>Rainbow Sure Start</t>
  </si>
  <si>
    <t xml:space="preserve">Centre 2000, Moyle Road, Newtonstewart </t>
  </si>
  <si>
    <t>BT78 4AP</t>
  </si>
  <si>
    <t>Old Mill Main Street, Drumquin, Omagh</t>
  </si>
  <si>
    <t>BT78 4SB</t>
  </si>
  <si>
    <t>Rainbow SureStart Premises, 16 Hospital Road, Castlederg</t>
  </si>
  <si>
    <t>BT81 7HW</t>
  </si>
  <si>
    <t>Rainbow Sure Start Total</t>
  </si>
  <si>
    <t>Shantallow Sure Start</t>
  </si>
  <si>
    <t>St Therese Primary School, Lenamore, Heather Road, Galliagh, Derry</t>
  </si>
  <si>
    <t>BT48 8NX</t>
  </si>
  <si>
    <t>Steelstown Primary School, 40 Steelstown Road, Derry</t>
  </si>
  <si>
    <t>BT48 8EX</t>
  </si>
  <si>
    <t>Unit 6/7 Northwest Business Complex, Skeoge Industrial Park, Derry</t>
  </si>
  <si>
    <t>BT48 8SE</t>
  </si>
  <si>
    <t>Shantallow Sure Start Total</t>
  </si>
  <si>
    <t>Strabane Sure Start</t>
  </si>
  <si>
    <t>2 Melmount Road, Strabane</t>
  </si>
  <si>
    <t>BT82 9BT</t>
  </si>
  <si>
    <t>3-5 Lisnarragh Rd, Donemana, Co Tyrone</t>
  </si>
  <si>
    <t>BT82 0QL</t>
  </si>
  <si>
    <t>41 Fountain Street, Strabane, Co Tyrone</t>
  </si>
  <si>
    <t>BT82 8JG</t>
  </si>
  <si>
    <t>Naiscoil An Strathabain, 12 Ballycolman Estate, Strabane, Co Tyrone</t>
  </si>
  <si>
    <t>BT82 9AQ</t>
  </si>
  <si>
    <t>27a Main Street, Plumbridge</t>
  </si>
  <si>
    <t>BT79 8DQ</t>
  </si>
  <si>
    <t>Strabane Sure Start Total</t>
  </si>
  <si>
    <t>Waterside Sure Start</t>
  </si>
  <si>
    <t xml:space="preserve">Derryview Family Centre, 19-21 Derryview Terrace, Derry </t>
  </si>
  <si>
    <t>BT47 2ER</t>
  </si>
  <si>
    <t>Waterside Sure Start Total</t>
  </si>
  <si>
    <t>Building 83 Ledwidge Avenue, Ebrington Derry</t>
  </si>
  <si>
    <t>St Annes Primary School 2 Nassau Crescent Derry</t>
  </si>
  <si>
    <t>BT48 0EZ</t>
  </si>
  <si>
    <t>BT47 6GZ</t>
  </si>
  <si>
    <t>Lis Linn Centre, Central Drive, Creggan, Derry Creche</t>
  </si>
  <si>
    <t xml:space="preserve">Little Stars, St Brigid’s Centre, Carnhill, </t>
  </si>
  <si>
    <t>BT48 8HJ</t>
  </si>
  <si>
    <t>BT4 1 HS</t>
  </si>
  <si>
    <t xml:space="preserve">Carew Family Centre 15 Tamar Street Belfast </t>
  </si>
  <si>
    <t>Spring Centre, 11 Dunroe Rd, Augher</t>
  </si>
  <si>
    <t>BT77 0EE</t>
  </si>
  <si>
    <t>Scouts Hall, 2 Home Avenue, Newry</t>
  </si>
  <si>
    <t>BT34 2DL</t>
  </si>
  <si>
    <t>Mourne Sure Start</t>
  </si>
  <si>
    <t>Mourne Sure Start Total</t>
  </si>
  <si>
    <t>St Teresa Primary School, Glen Road, Belfast</t>
  </si>
  <si>
    <t>BT11 8BL</t>
  </si>
  <si>
    <t>St Peter's GAA club, 99 North Street, Lurgan, Co Armagh BT67 9AH</t>
  </si>
  <si>
    <t xml:space="preserve">Ó Fiaich Community House, 96-97 Callanbridge Park </t>
  </si>
  <si>
    <t>BT60 4BT</t>
  </si>
  <si>
    <t>Little Explorers, 61 Concession Rd, Cullaville</t>
  </si>
  <si>
    <t>BT35 9AP</t>
  </si>
  <si>
    <t>Giggles, 103-107 Camlough Rd, Bessbrook</t>
  </si>
  <si>
    <t>BT35 7EE</t>
  </si>
  <si>
    <t>Rowan Tree Centre, Tandragee Road, Pomeroy</t>
  </si>
  <si>
    <t>Sure Start Projects - Developmental Programmes for 2-3 Year 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</si>
</sst>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1F497D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vertical="top" wrapText="1"/>
    </xf>
    <xf numFmtId="0" fontId="3" fillId="6" borderId="0" xfId="0" applyFont="1" applyFill="1" applyAlignment="1">
      <alignment horizontal="center" vertical="top"/>
    </xf>
    <xf numFmtId="0" fontId="5" fillId="6" borderId="1" xfId="0" applyFont="1" applyFill="1" applyBorder="1" applyAlignment="1">
      <alignment vertical="top" wrapText="1"/>
    </xf>
    <xf numFmtId="0" fontId="9" fillId="6" borderId="1" xfId="0" applyFont="1" applyFill="1" applyBorder="1" applyAlignment="1">
      <alignment vertical="top" wrapText="1"/>
    </xf>
    <xf numFmtId="0" fontId="6" fillId="5" borderId="0" xfId="0" applyFont="1" applyFill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3" fillId="6" borderId="6" xfId="0" applyFont="1" applyFill="1" applyBorder="1" applyAlignment="1">
      <alignment horizontal="center" vertical="top"/>
    </xf>
    <xf numFmtId="0" fontId="3" fillId="6" borderId="5" xfId="0" applyFont="1" applyFill="1" applyBorder="1" applyAlignment="1">
      <alignment horizontal="center" vertical="top"/>
    </xf>
    <xf numFmtId="0" fontId="3" fillId="6" borderId="7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left" vertical="top"/>
    </xf>
    <xf numFmtId="0" fontId="5" fillId="6" borderId="6" xfId="0" applyFont="1" applyFill="1" applyBorder="1" applyAlignment="1">
      <alignment horizontal="left" vertical="top"/>
    </xf>
    <xf numFmtId="0" fontId="5" fillId="6" borderId="5" xfId="0" applyFont="1" applyFill="1" applyBorder="1" applyAlignment="1">
      <alignment horizontal="left" vertical="top"/>
    </xf>
    <xf numFmtId="0" fontId="5" fillId="6" borderId="7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  <color rgb="FF66FF33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1A369-C84B-45F7-BEAF-C6A95874CCAA}">
  <sheetPr>
    <pageSetUpPr fitToPage="1"/>
  </sheetPr>
  <dimension ref="A1:R154"/>
  <sheetViews>
    <sheetView tabSelected="1" zoomScaleNormal="100" workbookViewId="0"/>
  </sheetViews>
  <sheetFormatPr defaultColWidth="8.85546875" defaultRowHeight="12.75" x14ac:dyDescent="0.25"/>
  <cols>
    <col min="1" max="1" width="14" style="2" customWidth="1"/>
    <col min="2" max="2" width="25.85546875" style="4" bestFit="1" customWidth="1"/>
    <col min="3" max="3" width="52.140625" style="5" customWidth="1"/>
    <col min="4" max="4" width="9.140625" style="2" bestFit="1" customWidth="1"/>
    <col min="5" max="5" width="0.85546875" style="6" hidden="1" customWidth="1"/>
    <col min="6" max="6" width="11.140625" style="6" hidden="1" customWidth="1"/>
    <col min="7" max="7" width="13.7109375" style="6" hidden="1" customWidth="1"/>
    <col min="8" max="8" width="14.42578125" style="6" hidden="1" customWidth="1"/>
    <col min="9" max="9" width="0.85546875" style="6" hidden="1" customWidth="1"/>
    <col min="10" max="10" width="13.42578125" style="6" hidden="1" customWidth="1"/>
    <col min="11" max="11" width="12.42578125" style="2" hidden="1" customWidth="1"/>
    <col min="12" max="12" width="13.7109375" style="2" hidden="1" customWidth="1"/>
    <col min="13" max="13" width="0.85546875" style="6" customWidth="1"/>
    <col min="14" max="16384" width="8.85546875" style="2"/>
  </cols>
  <sheetData>
    <row r="1" spans="1:18" ht="15.75" x14ac:dyDescent="0.25">
      <c r="A1" s="1" t="s">
        <v>299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x14ac:dyDescent="0.25">
      <c r="A2" s="3"/>
    </row>
    <row r="3" spans="1:18" x14ac:dyDescent="0.25">
      <c r="A3" s="7">
        <v>1</v>
      </c>
      <c r="B3" s="7">
        <v>2</v>
      </c>
      <c r="C3" s="7">
        <v>3</v>
      </c>
      <c r="D3" s="7">
        <v>4</v>
      </c>
      <c r="F3" s="7">
        <v>5</v>
      </c>
      <c r="G3" s="7">
        <v>6</v>
      </c>
      <c r="H3" s="7">
        <v>7</v>
      </c>
      <c r="J3" s="7">
        <v>8</v>
      </c>
      <c r="K3" s="7">
        <v>9</v>
      </c>
      <c r="L3" s="7">
        <v>10</v>
      </c>
    </row>
    <row r="4" spans="1:18" ht="14.45" customHeight="1" x14ac:dyDescent="0.25">
      <c r="A4" s="32" t="s">
        <v>0</v>
      </c>
      <c r="B4" s="33" t="s">
        <v>1</v>
      </c>
      <c r="C4" s="34" t="s">
        <v>2</v>
      </c>
      <c r="D4" s="32" t="s">
        <v>3</v>
      </c>
      <c r="F4" s="35" t="s">
        <v>4</v>
      </c>
      <c r="G4" s="35"/>
      <c r="H4" s="35"/>
      <c r="J4" s="40" t="s">
        <v>5</v>
      </c>
      <c r="K4" s="41"/>
      <c r="L4" s="42"/>
    </row>
    <row r="5" spans="1:18" ht="15" x14ac:dyDescent="0.25">
      <c r="A5" s="32"/>
      <c r="B5" s="33"/>
      <c r="C5" s="34"/>
      <c r="D5" s="32"/>
      <c r="F5" s="35"/>
      <c r="G5" s="35"/>
      <c r="H5" s="35"/>
      <c r="J5" s="40" t="s">
        <v>6</v>
      </c>
      <c r="K5" s="41"/>
      <c r="L5" s="42"/>
    </row>
    <row r="6" spans="1:18" s="11" customFormat="1" ht="63.75" x14ac:dyDescent="0.25">
      <c r="A6" s="32"/>
      <c r="B6" s="33"/>
      <c r="C6" s="34"/>
      <c r="D6" s="32"/>
      <c r="E6" s="9"/>
      <c r="F6" s="7" t="s">
        <v>7</v>
      </c>
      <c r="G6" s="7" t="s">
        <v>8</v>
      </c>
      <c r="H6" s="10" t="s">
        <v>9</v>
      </c>
      <c r="I6" s="9"/>
      <c r="J6" s="8" t="s">
        <v>10</v>
      </c>
      <c r="K6" s="8" t="s">
        <v>7</v>
      </c>
      <c r="L6" s="8" t="s">
        <v>11</v>
      </c>
      <c r="M6" s="9"/>
    </row>
    <row r="7" spans="1:18" x14ac:dyDescent="0.25">
      <c r="A7" s="48" t="s">
        <v>12</v>
      </c>
      <c r="B7" s="37" t="s">
        <v>13</v>
      </c>
      <c r="C7" s="12" t="s">
        <v>14</v>
      </c>
      <c r="D7" s="13" t="s">
        <v>15</v>
      </c>
      <c r="F7" s="43"/>
      <c r="G7" s="43"/>
      <c r="H7" s="38"/>
      <c r="J7" s="14"/>
      <c r="K7" s="14">
        <v>12</v>
      </c>
      <c r="L7" s="14">
        <v>1</v>
      </c>
    </row>
    <row r="8" spans="1:18" x14ac:dyDescent="0.25">
      <c r="A8" s="48"/>
      <c r="B8" s="37"/>
      <c r="C8" s="26" t="s">
        <v>16</v>
      </c>
      <c r="D8" s="21" t="s">
        <v>17</v>
      </c>
      <c r="F8" s="39"/>
      <c r="G8" s="39"/>
      <c r="H8" s="39"/>
      <c r="J8" s="14"/>
      <c r="K8" s="14">
        <v>12</v>
      </c>
      <c r="L8" s="14">
        <v>1</v>
      </c>
    </row>
    <row r="9" spans="1:18" s="17" customFormat="1" x14ac:dyDescent="0.25">
      <c r="A9" s="48"/>
      <c r="B9" s="36" t="s">
        <v>18</v>
      </c>
      <c r="C9" s="36"/>
      <c r="D9" s="36"/>
      <c r="E9" s="15"/>
      <c r="F9" s="16">
        <v>24</v>
      </c>
      <c r="G9" s="16">
        <v>2</v>
      </c>
      <c r="H9" s="16"/>
      <c r="I9" s="15"/>
      <c r="J9" s="16"/>
      <c r="K9" s="16">
        <f>SUM(K7:K8)</f>
        <v>24</v>
      </c>
      <c r="L9" s="16">
        <f>SUM(L7:L8)</f>
        <v>2</v>
      </c>
      <c r="M9" s="15"/>
    </row>
    <row r="10" spans="1:18" x14ac:dyDescent="0.25">
      <c r="A10" s="48"/>
      <c r="B10" s="37" t="s">
        <v>23</v>
      </c>
      <c r="C10" s="12" t="s">
        <v>19</v>
      </c>
      <c r="D10" s="13" t="s">
        <v>20</v>
      </c>
      <c r="F10" s="38"/>
      <c r="G10" s="38"/>
      <c r="H10" s="38"/>
      <c r="J10" s="14"/>
      <c r="K10" s="14">
        <v>12</v>
      </c>
      <c r="L10" s="14">
        <v>1</v>
      </c>
    </row>
    <row r="11" spans="1:18" ht="25.5" x14ac:dyDescent="0.25">
      <c r="A11" s="48"/>
      <c r="B11" s="37"/>
      <c r="C11" s="12" t="s">
        <v>21</v>
      </c>
      <c r="D11" s="13" t="s">
        <v>22</v>
      </c>
      <c r="F11" s="39"/>
      <c r="G11" s="39"/>
      <c r="H11" s="39"/>
      <c r="J11" s="14"/>
      <c r="K11" s="14">
        <v>20</v>
      </c>
      <c r="L11" s="14">
        <v>2</v>
      </c>
    </row>
    <row r="12" spans="1:18" s="17" customFormat="1" x14ac:dyDescent="0.25">
      <c r="A12" s="48"/>
      <c r="B12" s="36" t="s">
        <v>23</v>
      </c>
      <c r="C12" s="36"/>
      <c r="D12" s="36"/>
      <c r="E12" s="15"/>
      <c r="F12" s="16">
        <v>36</v>
      </c>
      <c r="G12" s="16">
        <v>3</v>
      </c>
      <c r="H12" s="16"/>
      <c r="I12" s="15"/>
      <c r="J12" s="16"/>
      <c r="K12" s="16">
        <v>32</v>
      </c>
      <c r="L12" s="16">
        <f>SUM(L10:L11)</f>
        <v>3</v>
      </c>
      <c r="M12" s="15"/>
      <c r="N12" s="2"/>
      <c r="O12" s="2"/>
      <c r="P12" s="2"/>
      <c r="Q12" s="2"/>
      <c r="R12" s="2"/>
    </row>
    <row r="13" spans="1:18" x14ac:dyDescent="0.25">
      <c r="A13" s="48"/>
      <c r="B13" s="37" t="s">
        <v>30</v>
      </c>
      <c r="C13" s="12" t="s">
        <v>24</v>
      </c>
      <c r="D13" s="13" t="s">
        <v>25</v>
      </c>
      <c r="F13" s="38"/>
      <c r="G13" s="38"/>
      <c r="H13" s="38"/>
      <c r="J13" s="14"/>
      <c r="K13" s="14"/>
      <c r="L13" s="14"/>
    </row>
    <row r="14" spans="1:18" x14ac:dyDescent="0.25">
      <c r="A14" s="48"/>
      <c r="B14" s="37"/>
      <c r="C14" s="12" t="s">
        <v>282</v>
      </c>
      <c r="D14" s="13" t="s">
        <v>281</v>
      </c>
      <c r="F14" s="43"/>
      <c r="G14" s="43"/>
      <c r="H14" s="43"/>
      <c r="J14" s="14"/>
      <c r="K14" s="14">
        <v>12</v>
      </c>
      <c r="L14" s="14">
        <v>1</v>
      </c>
    </row>
    <row r="15" spans="1:18" x14ac:dyDescent="0.25">
      <c r="A15" s="48"/>
      <c r="B15" s="37"/>
      <c r="C15" s="12" t="s">
        <v>26</v>
      </c>
      <c r="D15" s="13" t="s">
        <v>27</v>
      </c>
      <c r="F15" s="43"/>
      <c r="G15" s="43"/>
      <c r="H15" s="43"/>
      <c r="J15" s="14"/>
      <c r="K15" s="14">
        <v>12</v>
      </c>
      <c r="L15" s="14">
        <v>1</v>
      </c>
    </row>
    <row r="16" spans="1:18" x14ac:dyDescent="0.25">
      <c r="A16" s="48"/>
      <c r="B16" s="37"/>
      <c r="C16" s="12" t="s">
        <v>28</v>
      </c>
      <c r="D16" s="13" t="s">
        <v>29</v>
      </c>
      <c r="F16" s="39"/>
      <c r="G16" s="39"/>
      <c r="H16" s="39"/>
      <c r="J16" s="14"/>
      <c r="K16" s="14">
        <v>24</v>
      </c>
      <c r="L16" s="14">
        <v>2</v>
      </c>
    </row>
    <row r="17" spans="1:13" x14ac:dyDescent="0.25">
      <c r="A17" s="48"/>
      <c r="B17" s="36" t="s">
        <v>30</v>
      </c>
      <c r="C17" s="36"/>
      <c r="D17" s="36"/>
      <c r="E17" s="15"/>
      <c r="F17" s="16">
        <v>48</v>
      </c>
      <c r="G17" s="16">
        <v>4</v>
      </c>
      <c r="H17" s="16"/>
      <c r="I17" s="15"/>
      <c r="J17" s="16"/>
      <c r="K17" s="16">
        <f>SUM(K13:K16)</f>
        <v>48</v>
      </c>
      <c r="L17" s="16">
        <f>SUM(L13:L16)</f>
        <v>4</v>
      </c>
      <c r="M17" s="15"/>
    </row>
    <row r="18" spans="1:13" x14ac:dyDescent="0.25">
      <c r="A18" s="48"/>
      <c r="B18" s="37" t="s">
        <v>37</v>
      </c>
      <c r="C18" s="12" t="s">
        <v>31</v>
      </c>
      <c r="D18" s="13" t="s">
        <v>32</v>
      </c>
      <c r="F18" s="38"/>
      <c r="G18" s="38"/>
      <c r="H18" s="38"/>
      <c r="J18" s="14"/>
      <c r="K18" s="14"/>
      <c r="L18" s="14"/>
    </row>
    <row r="19" spans="1:13" x14ac:dyDescent="0.25">
      <c r="A19" s="48"/>
      <c r="B19" s="37"/>
      <c r="C19" s="12" t="s">
        <v>33</v>
      </c>
      <c r="D19" s="13" t="s">
        <v>34</v>
      </c>
      <c r="F19" s="43"/>
      <c r="G19" s="43"/>
      <c r="H19" s="43"/>
      <c r="J19" s="14"/>
      <c r="K19" s="14">
        <v>12</v>
      </c>
      <c r="L19" s="14">
        <v>1</v>
      </c>
    </row>
    <row r="20" spans="1:13" x14ac:dyDescent="0.25">
      <c r="A20" s="48"/>
      <c r="B20" s="37"/>
      <c r="C20" s="12" t="s">
        <v>35</v>
      </c>
      <c r="D20" s="13" t="s">
        <v>36</v>
      </c>
      <c r="F20" s="39"/>
      <c r="G20" s="39"/>
      <c r="H20" s="39"/>
      <c r="J20" s="14"/>
      <c r="K20" s="14">
        <v>12</v>
      </c>
      <c r="L20" s="14">
        <v>1</v>
      </c>
    </row>
    <row r="21" spans="1:13" x14ac:dyDescent="0.25">
      <c r="A21" s="48"/>
      <c r="B21" s="36" t="s">
        <v>37</v>
      </c>
      <c r="C21" s="36"/>
      <c r="D21" s="36"/>
      <c r="E21" s="15"/>
      <c r="F21" s="16">
        <v>36</v>
      </c>
      <c r="G21" s="16">
        <v>3</v>
      </c>
      <c r="H21" s="16"/>
      <c r="I21" s="15"/>
      <c r="J21" s="16"/>
      <c r="K21" s="16">
        <f>SUM(K18:K20)</f>
        <v>24</v>
      </c>
      <c r="L21" s="16">
        <f>SUM(L18:L20)</f>
        <v>2</v>
      </c>
      <c r="M21" s="15"/>
    </row>
    <row r="22" spans="1:13" x14ac:dyDescent="0.25">
      <c r="A22" s="48"/>
      <c r="B22" s="37" t="s">
        <v>38</v>
      </c>
      <c r="C22" s="12" t="s">
        <v>39</v>
      </c>
      <c r="D22" s="13" t="s">
        <v>40</v>
      </c>
      <c r="F22" s="38"/>
      <c r="G22" s="38"/>
      <c r="H22" s="38"/>
      <c r="J22" s="14"/>
      <c r="K22" s="14">
        <v>12</v>
      </c>
      <c r="L22" s="14">
        <v>1</v>
      </c>
    </row>
    <row r="23" spans="1:13" x14ac:dyDescent="0.25">
      <c r="A23" s="48"/>
      <c r="B23" s="37"/>
      <c r="C23" s="12" t="s">
        <v>289</v>
      </c>
      <c r="D23" s="13" t="s">
        <v>290</v>
      </c>
      <c r="F23" s="43"/>
      <c r="G23" s="43"/>
      <c r="H23" s="43"/>
      <c r="J23" s="14"/>
      <c r="K23" s="14">
        <v>12</v>
      </c>
      <c r="L23" s="14">
        <v>1</v>
      </c>
    </row>
    <row r="24" spans="1:13" x14ac:dyDescent="0.25">
      <c r="A24" s="48"/>
      <c r="B24" s="37"/>
      <c r="C24" s="12" t="s">
        <v>41</v>
      </c>
      <c r="D24" s="13" t="s">
        <v>42</v>
      </c>
      <c r="F24" s="39"/>
      <c r="G24" s="39"/>
      <c r="H24" s="39"/>
      <c r="J24" s="14"/>
      <c r="K24" s="14">
        <v>12</v>
      </c>
      <c r="L24" s="14">
        <v>1</v>
      </c>
    </row>
    <row r="25" spans="1:13" x14ac:dyDescent="0.25">
      <c r="A25" s="48"/>
      <c r="B25" s="36" t="s">
        <v>43</v>
      </c>
      <c r="C25" s="36"/>
      <c r="D25" s="36"/>
      <c r="E25" s="15"/>
      <c r="F25" s="16">
        <v>36</v>
      </c>
      <c r="G25" s="16">
        <v>3</v>
      </c>
      <c r="H25" s="16"/>
      <c r="I25" s="15"/>
      <c r="J25" s="16"/>
      <c r="K25" s="16">
        <f>SUM(K22:K24)</f>
        <v>36</v>
      </c>
      <c r="L25" s="16">
        <f>SUM(L22:L24)</f>
        <v>3</v>
      </c>
      <c r="M25" s="15"/>
    </row>
    <row r="26" spans="1:13" x14ac:dyDescent="0.25">
      <c r="A26" s="48"/>
      <c r="B26" s="37" t="s">
        <v>48</v>
      </c>
      <c r="C26" s="12" t="s">
        <v>44</v>
      </c>
      <c r="D26" s="13" t="s">
        <v>45</v>
      </c>
      <c r="F26" s="38"/>
      <c r="G26" s="38"/>
      <c r="H26" s="38"/>
      <c r="J26" s="14"/>
      <c r="K26" s="14">
        <v>12</v>
      </c>
      <c r="L26" s="14">
        <v>1</v>
      </c>
    </row>
    <row r="27" spans="1:13" x14ac:dyDescent="0.25">
      <c r="A27" s="48"/>
      <c r="B27" s="37"/>
      <c r="C27" s="12" t="s">
        <v>46</v>
      </c>
      <c r="D27" s="13" t="s">
        <v>47</v>
      </c>
      <c r="F27" s="39"/>
      <c r="G27" s="39"/>
      <c r="H27" s="39"/>
      <c r="J27" s="14"/>
      <c r="K27" s="14">
        <v>24</v>
      </c>
      <c r="L27" s="14">
        <v>2</v>
      </c>
    </row>
    <row r="28" spans="1:13" x14ac:dyDescent="0.25">
      <c r="A28" s="48"/>
      <c r="B28" s="36" t="s">
        <v>48</v>
      </c>
      <c r="C28" s="36"/>
      <c r="D28" s="36"/>
      <c r="E28" s="15"/>
      <c r="F28" s="16">
        <v>36</v>
      </c>
      <c r="G28" s="16">
        <v>3</v>
      </c>
      <c r="H28" s="16"/>
      <c r="I28" s="15"/>
      <c r="J28" s="16"/>
      <c r="K28" s="16">
        <v>36</v>
      </c>
      <c r="L28" s="16">
        <f>SUM(L26:L27)</f>
        <v>3</v>
      </c>
      <c r="M28" s="15"/>
    </row>
    <row r="29" spans="1:13" x14ac:dyDescent="0.25">
      <c r="A29" s="48"/>
      <c r="B29" s="37" t="s">
        <v>49</v>
      </c>
      <c r="C29" s="12" t="s">
        <v>50</v>
      </c>
      <c r="D29" s="13" t="s">
        <v>51</v>
      </c>
      <c r="F29" s="38"/>
      <c r="G29" s="38"/>
      <c r="H29" s="38"/>
      <c r="J29" s="14"/>
      <c r="K29" s="14">
        <v>12</v>
      </c>
      <c r="L29" s="14">
        <v>1</v>
      </c>
    </row>
    <row r="30" spans="1:13" x14ac:dyDescent="0.25">
      <c r="A30" s="48"/>
      <c r="B30" s="37"/>
      <c r="C30" s="12" t="s">
        <v>52</v>
      </c>
      <c r="D30" s="13" t="s">
        <v>53</v>
      </c>
      <c r="F30" s="43"/>
      <c r="G30" s="43"/>
      <c r="H30" s="43"/>
      <c r="J30" s="14"/>
      <c r="K30" s="14">
        <v>12</v>
      </c>
      <c r="L30" s="14">
        <v>1</v>
      </c>
    </row>
    <row r="31" spans="1:13" x14ac:dyDescent="0.25">
      <c r="A31" s="48"/>
      <c r="B31" s="37"/>
      <c r="C31" s="12" t="s">
        <v>54</v>
      </c>
      <c r="D31" s="13" t="s">
        <v>55</v>
      </c>
      <c r="F31" s="43"/>
      <c r="G31" s="43"/>
      <c r="H31" s="43"/>
      <c r="J31" s="14"/>
      <c r="K31" s="14">
        <v>12</v>
      </c>
      <c r="L31" s="14">
        <v>1</v>
      </c>
    </row>
    <row r="32" spans="1:13" x14ac:dyDescent="0.25">
      <c r="A32" s="48"/>
      <c r="B32" s="37"/>
      <c r="C32" s="12" t="s">
        <v>56</v>
      </c>
      <c r="D32" s="13" t="s">
        <v>57</v>
      </c>
      <c r="F32" s="39"/>
      <c r="G32" s="39"/>
      <c r="H32" s="39"/>
      <c r="J32" s="14"/>
      <c r="K32" s="14">
        <v>12</v>
      </c>
      <c r="L32" s="14">
        <v>1</v>
      </c>
    </row>
    <row r="33" spans="1:13" x14ac:dyDescent="0.25">
      <c r="A33" s="48"/>
      <c r="B33" s="36" t="s">
        <v>58</v>
      </c>
      <c r="C33" s="36"/>
      <c r="D33" s="36"/>
      <c r="E33" s="15"/>
      <c r="F33" s="16">
        <v>48</v>
      </c>
      <c r="G33" s="16">
        <v>4</v>
      </c>
      <c r="H33" s="16"/>
      <c r="I33" s="15"/>
      <c r="J33" s="16"/>
      <c r="K33" s="16">
        <f>SUM(K29:K32)</f>
        <v>48</v>
      </c>
      <c r="L33" s="16">
        <f>SUM(L29:L32)</f>
        <v>4</v>
      </c>
      <c r="M33" s="15"/>
    </row>
    <row r="34" spans="1:13" x14ac:dyDescent="0.25">
      <c r="A34" s="48"/>
      <c r="B34" s="37" t="s">
        <v>59</v>
      </c>
      <c r="C34" s="12" t="s">
        <v>60</v>
      </c>
      <c r="D34" s="13" t="s">
        <v>61</v>
      </c>
      <c r="F34" s="38"/>
      <c r="G34" s="38"/>
      <c r="H34" s="38"/>
      <c r="J34" s="14"/>
      <c r="K34" s="14">
        <v>12</v>
      </c>
      <c r="L34" s="14">
        <v>1</v>
      </c>
    </row>
    <row r="35" spans="1:13" x14ac:dyDescent="0.25">
      <c r="A35" s="48"/>
      <c r="B35" s="37"/>
      <c r="C35" s="12" t="s">
        <v>62</v>
      </c>
      <c r="D35" s="13" t="s">
        <v>63</v>
      </c>
      <c r="F35" s="43"/>
      <c r="G35" s="43"/>
      <c r="H35" s="43"/>
      <c r="J35" s="14"/>
      <c r="K35" s="14">
        <v>12</v>
      </c>
      <c r="L35" s="14">
        <v>1</v>
      </c>
    </row>
    <row r="36" spans="1:13" x14ac:dyDescent="0.25">
      <c r="A36" s="48"/>
      <c r="B36" s="37"/>
      <c r="C36" s="12" t="s">
        <v>64</v>
      </c>
      <c r="D36" s="13" t="s">
        <v>65</v>
      </c>
      <c r="F36" s="43"/>
      <c r="G36" s="43"/>
      <c r="H36" s="43"/>
      <c r="J36" s="14"/>
      <c r="K36" s="14">
        <v>12</v>
      </c>
      <c r="L36" s="14">
        <v>1</v>
      </c>
    </row>
    <row r="37" spans="1:13" x14ac:dyDescent="0.25">
      <c r="A37" s="48"/>
      <c r="B37" s="37"/>
      <c r="C37" s="12" t="s">
        <v>66</v>
      </c>
      <c r="D37" s="13" t="s">
        <v>67</v>
      </c>
      <c r="F37" s="39"/>
      <c r="G37" s="39"/>
      <c r="H37" s="39"/>
      <c r="J37" s="14"/>
      <c r="K37" s="14"/>
      <c r="L37" s="14"/>
    </row>
    <row r="38" spans="1:13" x14ac:dyDescent="0.25">
      <c r="A38" s="48"/>
      <c r="B38" s="36" t="s">
        <v>68</v>
      </c>
      <c r="C38" s="36"/>
      <c r="D38" s="36"/>
      <c r="E38" s="15"/>
      <c r="F38" s="16">
        <v>60</v>
      </c>
      <c r="G38" s="16">
        <v>5</v>
      </c>
      <c r="H38" s="16"/>
      <c r="I38" s="15"/>
      <c r="J38" s="16"/>
      <c r="K38" s="16">
        <f>SUM(K34:K37)</f>
        <v>36</v>
      </c>
      <c r="L38" s="16">
        <f>SUM(L34:L37)</f>
        <v>3</v>
      </c>
      <c r="M38" s="15"/>
    </row>
    <row r="39" spans="1:13" x14ac:dyDescent="0.25">
      <c r="A39" s="48"/>
      <c r="B39" s="44" t="s">
        <v>69</v>
      </c>
      <c r="C39" s="12" t="s">
        <v>70</v>
      </c>
      <c r="D39" s="13" t="s">
        <v>71</v>
      </c>
      <c r="F39" s="38"/>
      <c r="G39" s="38"/>
      <c r="H39" s="38"/>
      <c r="J39" s="14"/>
      <c r="K39" s="14">
        <v>12</v>
      </c>
      <c r="L39" s="14">
        <v>1</v>
      </c>
    </row>
    <row r="40" spans="1:13" x14ac:dyDescent="0.25">
      <c r="A40" s="48"/>
      <c r="B40" s="45"/>
      <c r="C40" s="12" t="s">
        <v>72</v>
      </c>
      <c r="D40" s="13" t="s">
        <v>73</v>
      </c>
      <c r="F40" s="43"/>
      <c r="G40" s="43"/>
      <c r="H40" s="43"/>
      <c r="J40" s="14"/>
      <c r="K40" s="14">
        <v>12</v>
      </c>
      <c r="L40" s="14">
        <v>1</v>
      </c>
    </row>
    <row r="41" spans="1:13" x14ac:dyDescent="0.25">
      <c r="A41" s="48"/>
      <c r="B41" s="45"/>
      <c r="C41" s="12" t="s">
        <v>74</v>
      </c>
      <c r="D41" s="13" t="s">
        <v>75</v>
      </c>
      <c r="F41" s="43"/>
      <c r="G41" s="43"/>
      <c r="H41" s="43"/>
      <c r="J41" s="14"/>
      <c r="K41" s="14">
        <v>12</v>
      </c>
      <c r="L41" s="14">
        <v>1</v>
      </c>
    </row>
    <row r="42" spans="1:13" x14ac:dyDescent="0.25">
      <c r="A42" s="48"/>
      <c r="B42" s="45"/>
      <c r="C42" s="12" t="s">
        <v>76</v>
      </c>
      <c r="D42" s="13" t="s">
        <v>77</v>
      </c>
      <c r="F42" s="43"/>
      <c r="G42" s="43"/>
      <c r="H42" s="43"/>
      <c r="J42" s="14"/>
      <c r="K42" s="14">
        <v>12</v>
      </c>
      <c r="L42" s="14">
        <v>1</v>
      </c>
    </row>
    <row r="43" spans="1:13" x14ac:dyDescent="0.25">
      <c r="A43" s="48"/>
      <c r="B43" s="46"/>
      <c r="C43" s="18" t="s">
        <v>78</v>
      </c>
      <c r="D43" s="19" t="s">
        <v>79</v>
      </c>
      <c r="F43" s="39"/>
      <c r="G43" s="39"/>
      <c r="H43" s="39"/>
      <c r="J43" s="14"/>
      <c r="K43" s="14">
        <v>12</v>
      </c>
      <c r="L43" s="14">
        <v>1</v>
      </c>
    </row>
    <row r="44" spans="1:13" x14ac:dyDescent="0.25">
      <c r="A44" s="48"/>
      <c r="B44" s="36" t="s">
        <v>80</v>
      </c>
      <c r="C44" s="36"/>
      <c r="D44" s="36"/>
      <c r="E44" s="15"/>
      <c r="F44" s="16">
        <v>60</v>
      </c>
      <c r="G44" s="16">
        <v>5</v>
      </c>
      <c r="H44" s="16"/>
      <c r="I44" s="15"/>
      <c r="J44" s="16"/>
      <c r="K44" s="16">
        <f>SUM(K39:K43)</f>
        <v>60</v>
      </c>
      <c r="L44" s="16">
        <f>SUM(L39:L43)</f>
        <v>5</v>
      </c>
      <c r="M44" s="15"/>
    </row>
    <row r="45" spans="1:13" x14ac:dyDescent="0.25">
      <c r="A45" s="47"/>
      <c r="B45" s="47"/>
      <c r="C45" s="47"/>
      <c r="D45" s="47"/>
      <c r="E45" s="15"/>
      <c r="F45" s="20">
        <f>F9+F12+F17+F21+F25+F28+F33+F38+F44</f>
        <v>384</v>
      </c>
      <c r="G45" s="20">
        <f>G9+G12+G17+G21+G25+G28+G33+G38+G44</f>
        <v>32</v>
      </c>
      <c r="H45" s="20"/>
      <c r="I45" s="15"/>
      <c r="J45" s="20"/>
      <c r="K45" s="20">
        <f>K9+K12+K17+K21+K25+K28+K33+K38+K44</f>
        <v>344</v>
      </c>
      <c r="L45" s="20">
        <f>L9+L12+L17+L21+L25+L28+L33+L38+L44</f>
        <v>29</v>
      </c>
      <c r="M45" s="15"/>
    </row>
    <row r="46" spans="1:13" x14ac:dyDescent="0.25">
      <c r="A46" s="53" t="s">
        <v>81</v>
      </c>
      <c r="B46" s="54" t="s">
        <v>82</v>
      </c>
      <c r="C46" s="12" t="s">
        <v>83</v>
      </c>
      <c r="D46" s="13" t="s">
        <v>84</v>
      </c>
      <c r="E46" s="27"/>
      <c r="F46" s="50"/>
      <c r="G46" s="50"/>
      <c r="H46" s="50"/>
      <c r="I46" s="27"/>
      <c r="J46" s="14"/>
      <c r="K46" s="14">
        <v>9</v>
      </c>
      <c r="L46" s="14">
        <v>1</v>
      </c>
      <c r="M46" s="27"/>
    </row>
    <row r="47" spans="1:13" x14ac:dyDescent="0.25">
      <c r="A47" s="53"/>
      <c r="B47" s="55"/>
      <c r="C47" s="12" t="s">
        <v>85</v>
      </c>
      <c r="D47" s="13" t="s">
        <v>86</v>
      </c>
      <c r="E47" s="27"/>
      <c r="F47" s="51"/>
      <c r="G47" s="51"/>
      <c r="H47" s="51"/>
      <c r="I47" s="27"/>
      <c r="J47" s="14"/>
      <c r="K47" s="14">
        <v>18</v>
      </c>
      <c r="L47" s="14">
        <v>2</v>
      </c>
      <c r="M47" s="27"/>
    </row>
    <row r="48" spans="1:13" x14ac:dyDescent="0.25">
      <c r="A48" s="53"/>
      <c r="B48" s="56"/>
      <c r="C48" s="12" t="s">
        <v>87</v>
      </c>
      <c r="D48" s="13" t="s">
        <v>88</v>
      </c>
      <c r="E48" s="27"/>
      <c r="F48" s="52"/>
      <c r="G48" s="52"/>
      <c r="H48" s="52"/>
      <c r="I48" s="27"/>
      <c r="J48" s="14"/>
      <c r="K48" s="14">
        <v>21</v>
      </c>
      <c r="L48" s="14">
        <v>2</v>
      </c>
      <c r="M48" s="27"/>
    </row>
    <row r="49" spans="1:13" x14ac:dyDescent="0.25">
      <c r="A49" s="53"/>
      <c r="B49" s="36" t="s">
        <v>89</v>
      </c>
      <c r="C49" s="36"/>
      <c r="D49" s="36"/>
      <c r="E49" s="30"/>
      <c r="F49" s="16">
        <v>60</v>
      </c>
      <c r="G49" s="16">
        <v>5</v>
      </c>
      <c r="H49" s="16"/>
      <c r="I49" s="30"/>
      <c r="J49" s="16"/>
      <c r="K49" s="16">
        <f>SUM(K46:K48)</f>
        <v>48</v>
      </c>
      <c r="L49" s="16">
        <f>SUM(L46:L48)</f>
        <v>5</v>
      </c>
      <c r="M49" s="30"/>
    </row>
    <row r="50" spans="1:13" x14ac:dyDescent="0.25">
      <c r="A50" s="53"/>
      <c r="B50" s="57" t="s">
        <v>90</v>
      </c>
      <c r="C50" s="26" t="s">
        <v>91</v>
      </c>
      <c r="D50" s="21" t="s">
        <v>92</v>
      </c>
      <c r="E50" s="27"/>
      <c r="F50" s="50"/>
      <c r="G50" s="50"/>
      <c r="H50" s="50"/>
      <c r="I50" s="27"/>
      <c r="J50" s="22"/>
      <c r="K50" s="22">
        <v>36</v>
      </c>
      <c r="L50" s="22">
        <v>3</v>
      </c>
      <c r="M50" s="27"/>
    </row>
    <row r="51" spans="1:13" x14ac:dyDescent="0.25">
      <c r="A51" s="53"/>
      <c r="B51" s="57"/>
      <c r="C51" s="26" t="s">
        <v>93</v>
      </c>
      <c r="D51" s="21" t="s">
        <v>94</v>
      </c>
      <c r="E51" s="27"/>
      <c r="F51" s="52"/>
      <c r="G51" s="52"/>
      <c r="H51" s="52"/>
      <c r="I51" s="27"/>
      <c r="J51" s="22"/>
      <c r="K51" s="22">
        <v>24</v>
      </c>
      <c r="L51" s="22">
        <v>2</v>
      </c>
      <c r="M51" s="27"/>
    </row>
    <row r="52" spans="1:13" x14ac:dyDescent="0.25">
      <c r="A52" s="53"/>
      <c r="B52" s="36" t="s">
        <v>95</v>
      </c>
      <c r="C52" s="36"/>
      <c r="D52" s="36"/>
      <c r="E52" s="30"/>
      <c r="F52" s="16">
        <v>60</v>
      </c>
      <c r="G52" s="16">
        <v>5</v>
      </c>
      <c r="H52" s="16"/>
      <c r="I52" s="30"/>
      <c r="J52" s="16"/>
      <c r="K52" s="16">
        <f>SUM(K50:K51)</f>
        <v>60</v>
      </c>
      <c r="L52" s="16">
        <f>SUM(L50:L51)</f>
        <v>5</v>
      </c>
      <c r="M52" s="30"/>
    </row>
    <row r="53" spans="1:13" x14ac:dyDescent="0.25">
      <c r="A53" s="53"/>
      <c r="B53" s="49" t="s">
        <v>96</v>
      </c>
      <c r="C53" s="26" t="s">
        <v>97</v>
      </c>
      <c r="D53" s="21" t="s">
        <v>98</v>
      </c>
      <c r="E53" s="27"/>
      <c r="F53" s="50"/>
      <c r="G53" s="50"/>
      <c r="H53" s="50"/>
      <c r="I53" s="27"/>
      <c r="J53" s="22"/>
      <c r="K53" s="22">
        <v>24</v>
      </c>
      <c r="L53" s="22">
        <v>2</v>
      </c>
      <c r="M53" s="27"/>
    </row>
    <row r="54" spans="1:13" x14ac:dyDescent="0.25">
      <c r="A54" s="53"/>
      <c r="B54" s="49"/>
      <c r="C54" s="26" t="s">
        <v>99</v>
      </c>
      <c r="D54" s="21" t="s">
        <v>100</v>
      </c>
      <c r="E54" s="27"/>
      <c r="F54" s="51"/>
      <c r="G54" s="51"/>
      <c r="H54" s="51"/>
      <c r="I54" s="27"/>
      <c r="J54" s="22"/>
      <c r="K54" s="22">
        <v>12</v>
      </c>
      <c r="L54" s="22">
        <v>1</v>
      </c>
      <c r="M54" s="27"/>
    </row>
    <row r="55" spans="1:13" ht="25.5" x14ac:dyDescent="0.25">
      <c r="A55" s="53"/>
      <c r="B55" s="49"/>
      <c r="C55" s="26" t="s">
        <v>101</v>
      </c>
      <c r="D55" s="21" t="s">
        <v>102</v>
      </c>
      <c r="E55" s="27"/>
      <c r="F55" s="52"/>
      <c r="G55" s="52"/>
      <c r="H55" s="52"/>
      <c r="I55" s="27"/>
      <c r="J55" s="22"/>
      <c r="K55" s="22">
        <v>24</v>
      </c>
      <c r="L55" s="22">
        <v>2</v>
      </c>
      <c r="M55" s="27"/>
    </row>
    <row r="56" spans="1:13" x14ac:dyDescent="0.25">
      <c r="A56" s="53"/>
      <c r="B56" s="36" t="s">
        <v>103</v>
      </c>
      <c r="C56" s="36"/>
      <c r="D56" s="36"/>
      <c r="E56" s="30"/>
      <c r="F56" s="16">
        <v>60</v>
      </c>
      <c r="G56" s="16">
        <v>5</v>
      </c>
      <c r="H56" s="16"/>
      <c r="I56" s="30"/>
      <c r="J56" s="16"/>
      <c r="K56" s="16">
        <f>SUM(K53:K55)</f>
        <v>60</v>
      </c>
      <c r="L56" s="16">
        <f>SUM(L53:L55)</f>
        <v>5</v>
      </c>
      <c r="M56" s="30"/>
    </row>
    <row r="57" spans="1:13" x14ac:dyDescent="0.25">
      <c r="A57" s="53"/>
      <c r="B57" s="49" t="s">
        <v>104</v>
      </c>
      <c r="C57" s="26" t="s">
        <v>105</v>
      </c>
      <c r="D57" s="21" t="s">
        <v>106</v>
      </c>
      <c r="E57" s="27"/>
      <c r="F57" s="50"/>
      <c r="G57" s="50"/>
      <c r="H57" s="50"/>
      <c r="I57" s="27"/>
      <c r="J57" s="22"/>
      <c r="K57" s="22">
        <v>24</v>
      </c>
      <c r="L57" s="22">
        <v>2</v>
      </c>
      <c r="M57" s="27"/>
    </row>
    <row r="58" spans="1:13" x14ac:dyDescent="0.25">
      <c r="A58" s="53"/>
      <c r="B58" s="49"/>
      <c r="C58" s="26" t="s">
        <v>107</v>
      </c>
      <c r="D58" s="21" t="s">
        <v>108</v>
      </c>
      <c r="E58" s="27"/>
      <c r="F58" s="52"/>
      <c r="G58" s="52"/>
      <c r="H58" s="52"/>
      <c r="I58" s="27"/>
      <c r="J58" s="22"/>
      <c r="K58" s="22">
        <v>12</v>
      </c>
      <c r="L58" s="22">
        <v>1</v>
      </c>
      <c r="M58" s="27"/>
    </row>
    <row r="59" spans="1:13" x14ac:dyDescent="0.25">
      <c r="A59" s="53"/>
      <c r="B59" s="36" t="s">
        <v>109</v>
      </c>
      <c r="C59" s="36"/>
      <c r="D59" s="36"/>
      <c r="E59" s="30"/>
      <c r="F59" s="16">
        <v>36</v>
      </c>
      <c r="G59" s="16">
        <v>3</v>
      </c>
      <c r="H59" s="16"/>
      <c r="I59" s="30"/>
      <c r="J59" s="16"/>
      <c r="K59" s="16">
        <f>SUM(K57:K58)</f>
        <v>36</v>
      </c>
      <c r="L59" s="16">
        <f>SUM(L57:L58)</f>
        <v>3</v>
      </c>
      <c r="M59" s="30"/>
    </row>
    <row r="60" spans="1:13" ht="25.5" x14ac:dyDescent="0.25">
      <c r="A60" s="53"/>
      <c r="B60" s="49" t="s">
        <v>110</v>
      </c>
      <c r="C60" s="12" t="s">
        <v>111</v>
      </c>
      <c r="D60" s="13" t="s">
        <v>112</v>
      </c>
      <c r="E60" s="27"/>
      <c r="F60" s="50"/>
      <c r="G60" s="50"/>
      <c r="H60" s="50"/>
      <c r="I60" s="27"/>
      <c r="J60" s="14"/>
      <c r="K60" s="14">
        <v>20</v>
      </c>
      <c r="L60" s="14">
        <v>2</v>
      </c>
      <c r="M60" s="27"/>
    </row>
    <row r="61" spans="1:13" x14ac:dyDescent="0.25">
      <c r="A61" s="53"/>
      <c r="B61" s="49"/>
      <c r="C61" s="28" t="s">
        <v>113</v>
      </c>
      <c r="D61" s="21" t="s">
        <v>114</v>
      </c>
      <c r="E61" s="27"/>
      <c r="F61" s="51"/>
      <c r="G61" s="51"/>
      <c r="H61" s="51"/>
      <c r="I61" s="27"/>
      <c r="J61" s="22"/>
      <c r="K61" s="22">
        <v>12</v>
      </c>
      <c r="L61" s="22">
        <v>1</v>
      </c>
      <c r="M61" s="27"/>
    </row>
    <row r="62" spans="1:13" x14ac:dyDescent="0.25">
      <c r="A62" s="53"/>
      <c r="B62" s="49"/>
      <c r="C62" s="26" t="s">
        <v>115</v>
      </c>
      <c r="D62" s="21" t="s">
        <v>116</v>
      </c>
      <c r="E62" s="27"/>
      <c r="F62" s="51"/>
      <c r="G62" s="51"/>
      <c r="H62" s="51"/>
      <c r="I62" s="27"/>
      <c r="J62" s="22"/>
      <c r="K62" s="22">
        <v>12</v>
      </c>
      <c r="L62" s="22">
        <v>1</v>
      </c>
      <c r="M62" s="27"/>
    </row>
    <row r="63" spans="1:13" x14ac:dyDescent="0.25">
      <c r="A63" s="53"/>
      <c r="B63" s="49"/>
      <c r="C63" s="26" t="s">
        <v>298</v>
      </c>
      <c r="D63" s="21" t="s">
        <v>117</v>
      </c>
      <c r="E63" s="27"/>
      <c r="F63" s="51"/>
      <c r="G63" s="51"/>
      <c r="H63" s="51"/>
      <c r="I63" s="27"/>
      <c r="J63" s="22"/>
      <c r="K63" s="22">
        <v>12</v>
      </c>
      <c r="L63" s="22">
        <v>1</v>
      </c>
      <c r="M63" s="27"/>
    </row>
    <row r="64" spans="1:13" x14ac:dyDescent="0.25">
      <c r="A64" s="53"/>
      <c r="B64" s="49"/>
      <c r="C64" s="26" t="s">
        <v>118</v>
      </c>
      <c r="D64" s="21" t="s">
        <v>119</v>
      </c>
      <c r="E64" s="27"/>
      <c r="F64" s="51"/>
      <c r="G64" s="51"/>
      <c r="H64" s="51"/>
      <c r="I64" s="27"/>
      <c r="J64" s="22"/>
      <c r="K64" s="22">
        <v>24</v>
      </c>
      <c r="L64" s="22">
        <v>2</v>
      </c>
      <c r="M64" s="27"/>
    </row>
    <row r="65" spans="1:13" x14ac:dyDescent="0.25">
      <c r="A65" s="53"/>
      <c r="B65" s="49"/>
      <c r="C65" s="26" t="s">
        <v>120</v>
      </c>
      <c r="D65" s="21" t="s">
        <v>121</v>
      </c>
      <c r="E65" s="27"/>
      <c r="F65" s="52"/>
      <c r="G65" s="52"/>
      <c r="H65" s="52"/>
      <c r="I65" s="27"/>
      <c r="J65" s="22"/>
      <c r="K65" s="22">
        <v>12</v>
      </c>
      <c r="L65" s="22">
        <v>1</v>
      </c>
      <c r="M65" s="27"/>
    </row>
    <row r="66" spans="1:13" x14ac:dyDescent="0.25">
      <c r="A66" s="53"/>
      <c r="B66" s="36" t="s">
        <v>122</v>
      </c>
      <c r="C66" s="36"/>
      <c r="D66" s="36"/>
      <c r="E66" s="30"/>
      <c r="F66" s="16">
        <v>96</v>
      </c>
      <c r="G66" s="16">
        <v>8</v>
      </c>
      <c r="H66" s="16"/>
      <c r="I66" s="30"/>
      <c r="J66" s="16"/>
      <c r="K66" s="16">
        <f>SUM(K60:K65)</f>
        <v>92</v>
      </c>
      <c r="L66" s="16">
        <f>SUM(L60:L65)</f>
        <v>8</v>
      </c>
      <c r="M66" s="30"/>
    </row>
    <row r="67" spans="1:13" x14ac:dyDescent="0.25">
      <c r="A67" s="53"/>
      <c r="B67" s="49" t="s">
        <v>123</v>
      </c>
      <c r="C67" s="29" t="s">
        <v>124</v>
      </c>
      <c r="D67" s="21" t="s">
        <v>125</v>
      </c>
      <c r="E67" s="27"/>
      <c r="F67" s="50"/>
      <c r="G67" s="50"/>
      <c r="H67" s="50"/>
      <c r="I67" s="27"/>
      <c r="J67" s="22"/>
      <c r="K67" s="22">
        <v>12</v>
      </c>
      <c r="L67" s="22">
        <v>1</v>
      </c>
      <c r="M67" s="27"/>
    </row>
    <row r="68" spans="1:13" ht="25.5" x14ac:dyDescent="0.25">
      <c r="A68" s="53"/>
      <c r="B68" s="49"/>
      <c r="C68" s="26" t="s">
        <v>126</v>
      </c>
      <c r="D68" s="21" t="s">
        <v>127</v>
      </c>
      <c r="E68" s="27"/>
      <c r="F68" s="52"/>
      <c r="G68" s="52"/>
      <c r="H68" s="52"/>
      <c r="I68" s="27"/>
      <c r="J68" s="22"/>
      <c r="K68" s="22">
        <v>12</v>
      </c>
      <c r="L68" s="22">
        <v>1</v>
      </c>
      <c r="M68" s="27"/>
    </row>
    <row r="69" spans="1:13" x14ac:dyDescent="0.25">
      <c r="A69" s="53"/>
      <c r="B69" s="36" t="s">
        <v>128</v>
      </c>
      <c r="C69" s="36"/>
      <c r="D69" s="36"/>
      <c r="E69" s="30"/>
      <c r="F69" s="16">
        <v>24</v>
      </c>
      <c r="G69" s="16">
        <v>2</v>
      </c>
      <c r="H69" s="16"/>
      <c r="I69" s="30"/>
      <c r="J69" s="16"/>
      <c r="K69" s="16">
        <f>SUM(K67:K68)</f>
        <v>24</v>
      </c>
      <c r="L69" s="16">
        <f>SUM(L67:L68)</f>
        <v>2</v>
      </c>
      <c r="M69" s="30"/>
    </row>
    <row r="70" spans="1:13" x14ac:dyDescent="0.25">
      <c r="A70" s="47"/>
      <c r="B70" s="47"/>
      <c r="C70" s="47"/>
      <c r="D70" s="47"/>
      <c r="E70" s="15"/>
      <c r="F70" s="20">
        <f>F49+F52+F56+F59+F66+F69</f>
        <v>336</v>
      </c>
      <c r="G70" s="20">
        <f>G49+G52+G56+G59+G66+G69</f>
        <v>28</v>
      </c>
      <c r="H70" s="20"/>
      <c r="I70" s="15"/>
      <c r="J70" s="20"/>
      <c r="K70" s="20">
        <f>K49+K52+K56+K59+K66+K69</f>
        <v>320</v>
      </c>
      <c r="L70" s="20">
        <f>L49+L52+L56+L59+L66+L69</f>
        <v>28</v>
      </c>
      <c r="M70" s="15"/>
    </row>
    <row r="71" spans="1:13" x14ac:dyDescent="0.25">
      <c r="A71" s="58" t="s">
        <v>129</v>
      </c>
      <c r="B71" s="37" t="s">
        <v>130</v>
      </c>
      <c r="C71" s="12" t="s">
        <v>131</v>
      </c>
      <c r="D71" s="13" t="s">
        <v>132</v>
      </c>
      <c r="F71" s="38"/>
      <c r="G71" s="38"/>
      <c r="H71" s="38"/>
      <c r="J71" s="14"/>
      <c r="K71" s="14">
        <v>12</v>
      </c>
      <c r="L71" s="14">
        <v>1</v>
      </c>
    </row>
    <row r="72" spans="1:13" x14ac:dyDescent="0.25">
      <c r="A72" s="58"/>
      <c r="B72" s="37"/>
      <c r="C72" s="12" t="s">
        <v>133</v>
      </c>
      <c r="D72" s="13" t="s">
        <v>134</v>
      </c>
      <c r="F72" s="39"/>
      <c r="G72" s="39"/>
      <c r="H72" s="39"/>
      <c r="J72" s="14"/>
      <c r="K72" s="14">
        <v>12</v>
      </c>
      <c r="L72" s="14">
        <v>1</v>
      </c>
    </row>
    <row r="73" spans="1:13" x14ac:dyDescent="0.25">
      <c r="A73" s="58"/>
      <c r="B73" s="36" t="s">
        <v>135</v>
      </c>
      <c r="C73" s="36"/>
      <c r="D73" s="36"/>
      <c r="E73" s="15"/>
      <c r="F73" s="16">
        <v>24</v>
      </c>
      <c r="G73" s="16">
        <v>2</v>
      </c>
      <c r="H73" s="16"/>
      <c r="I73" s="15"/>
      <c r="J73" s="16"/>
      <c r="K73" s="16">
        <f>SUM(K71:K72)</f>
        <v>24</v>
      </c>
      <c r="L73" s="16">
        <f>SUM(L71:L72)</f>
        <v>2</v>
      </c>
      <c r="M73" s="15"/>
    </row>
    <row r="74" spans="1:13" x14ac:dyDescent="0.25">
      <c r="A74" s="58"/>
      <c r="B74" s="18" t="s">
        <v>136</v>
      </c>
      <c r="C74" s="12" t="s">
        <v>137</v>
      </c>
      <c r="D74" s="13" t="s">
        <v>138</v>
      </c>
      <c r="F74" s="14"/>
      <c r="G74" s="14"/>
      <c r="H74" s="14"/>
      <c r="J74" s="14"/>
      <c r="K74" s="14">
        <v>12</v>
      </c>
      <c r="L74" s="14">
        <v>1</v>
      </c>
    </row>
    <row r="75" spans="1:13" x14ac:dyDescent="0.25">
      <c r="A75" s="58"/>
      <c r="B75" s="36" t="s">
        <v>136</v>
      </c>
      <c r="C75" s="36"/>
      <c r="D75" s="36"/>
      <c r="E75" s="15"/>
      <c r="F75" s="16">
        <v>12</v>
      </c>
      <c r="G75" s="16">
        <v>1</v>
      </c>
      <c r="H75" s="16"/>
      <c r="I75" s="15"/>
      <c r="J75" s="16"/>
      <c r="K75" s="16">
        <f>SUM(K74)</f>
        <v>12</v>
      </c>
      <c r="L75" s="16">
        <f>SUM(L74)</f>
        <v>1</v>
      </c>
      <c r="M75" s="15"/>
    </row>
    <row r="76" spans="1:13" x14ac:dyDescent="0.25">
      <c r="A76" s="58"/>
      <c r="B76" s="37" t="s">
        <v>139</v>
      </c>
      <c r="C76" s="12" t="s">
        <v>140</v>
      </c>
      <c r="D76" s="13" t="s">
        <v>141</v>
      </c>
      <c r="F76" s="38"/>
      <c r="G76" s="38"/>
      <c r="H76" s="38"/>
      <c r="J76" s="14"/>
      <c r="K76" s="14">
        <v>12</v>
      </c>
      <c r="L76" s="14">
        <v>1</v>
      </c>
    </row>
    <row r="77" spans="1:13" x14ac:dyDescent="0.25">
      <c r="A77" s="58"/>
      <c r="B77" s="37"/>
      <c r="C77" s="12" t="s">
        <v>142</v>
      </c>
      <c r="D77" s="13" t="s">
        <v>143</v>
      </c>
      <c r="F77" s="43"/>
      <c r="G77" s="43"/>
      <c r="H77" s="43"/>
      <c r="J77" s="14"/>
      <c r="K77" s="14">
        <v>12</v>
      </c>
      <c r="L77" s="14">
        <v>1</v>
      </c>
    </row>
    <row r="78" spans="1:13" x14ac:dyDescent="0.25">
      <c r="A78" s="58"/>
      <c r="B78" s="37"/>
      <c r="C78" s="26" t="s">
        <v>144</v>
      </c>
      <c r="D78" s="21" t="s">
        <v>145</v>
      </c>
      <c r="F78" s="43"/>
      <c r="G78" s="43"/>
      <c r="H78" s="43"/>
      <c r="J78" s="14"/>
      <c r="K78" s="14">
        <v>12</v>
      </c>
      <c r="L78" s="14">
        <v>1</v>
      </c>
    </row>
    <row r="79" spans="1:13" x14ac:dyDescent="0.25">
      <c r="A79" s="58"/>
      <c r="B79" s="37"/>
      <c r="C79" s="12" t="s">
        <v>146</v>
      </c>
      <c r="D79" s="13" t="s">
        <v>147</v>
      </c>
      <c r="F79" s="39"/>
      <c r="G79" s="39"/>
      <c r="H79" s="39"/>
      <c r="J79" s="14"/>
      <c r="K79" s="14">
        <v>12</v>
      </c>
      <c r="L79" s="14">
        <v>1</v>
      </c>
    </row>
    <row r="80" spans="1:13" x14ac:dyDescent="0.25">
      <c r="A80" s="58"/>
      <c r="B80" s="36" t="s">
        <v>148</v>
      </c>
      <c r="C80" s="36"/>
      <c r="D80" s="36"/>
      <c r="E80" s="15"/>
      <c r="F80" s="16">
        <v>48</v>
      </c>
      <c r="G80" s="16">
        <v>4</v>
      </c>
      <c r="H80" s="16"/>
      <c r="I80" s="15"/>
      <c r="J80" s="16"/>
      <c r="K80" s="16">
        <f>SUM(K76:K79)</f>
        <v>48</v>
      </c>
      <c r="L80" s="16">
        <f>SUM(L76:L79)</f>
        <v>4</v>
      </c>
      <c r="M80" s="15"/>
    </row>
    <row r="81" spans="1:13" ht="25.5" x14ac:dyDescent="0.25">
      <c r="A81" s="58"/>
      <c r="B81" s="37" t="s">
        <v>149</v>
      </c>
      <c r="C81" s="12" t="s">
        <v>150</v>
      </c>
      <c r="D81" s="13" t="s">
        <v>151</v>
      </c>
      <c r="F81" s="38"/>
      <c r="G81" s="38"/>
      <c r="H81" s="38"/>
      <c r="J81" s="14"/>
      <c r="K81" s="14">
        <v>12</v>
      </c>
      <c r="L81" s="14">
        <v>1</v>
      </c>
    </row>
    <row r="82" spans="1:13" ht="25.5" x14ac:dyDescent="0.25">
      <c r="A82" s="58"/>
      <c r="B82" s="37"/>
      <c r="C82" s="12" t="s">
        <v>152</v>
      </c>
      <c r="D82" s="13" t="s">
        <v>153</v>
      </c>
      <c r="F82" s="43"/>
      <c r="G82" s="43"/>
      <c r="H82" s="43"/>
      <c r="J82" s="14"/>
      <c r="K82" s="14">
        <v>24</v>
      </c>
      <c r="L82" s="14">
        <v>2</v>
      </c>
    </row>
    <row r="83" spans="1:13" x14ac:dyDescent="0.25">
      <c r="A83" s="58"/>
      <c r="B83" s="37"/>
      <c r="C83" s="12" t="s">
        <v>154</v>
      </c>
      <c r="D83" s="13" t="s">
        <v>155</v>
      </c>
      <c r="F83" s="39"/>
      <c r="G83" s="39"/>
      <c r="H83" s="39"/>
      <c r="J83" s="14"/>
      <c r="K83" s="14">
        <v>24</v>
      </c>
      <c r="L83" s="14">
        <v>2</v>
      </c>
    </row>
    <row r="84" spans="1:13" x14ac:dyDescent="0.25">
      <c r="A84" s="58"/>
      <c r="B84" s="36" t="s">
        <v>156</v>
      </c>
      <c r="C84" s="36"/>
      <c r="D84" s="36"/>
      <c r="E84" s="15"/>
      <c r="F84" s="16">
        <v>60</v>
      </c>
      <c r="G84" s="16">
        <v>5</v>
      </c>
      <c r="H84" s="16"/>
      <c r="I84" s="15"/>
      <c r="J84" s="16"/>
      <c r="K84" s="16">
        <f>SUM(K81:K83)</f>
        <v>60</v>
      </c>
      <c r="L84" s="16">
        <f>SUM(L81:L83)</f>
        <v>5</v>
      </c>
      <c r="M84" s="15"/>
    </row>
    <row r="85" spans="1:13" x14ac:dyDescent="0.25">
      <c r="A85" s="58"/>
      <c r="B85" s="18" t="s">
        <v>157</v>
      </c>
      <c r="C85" s="12" t="s">
        <v>158</v>
      </c>
      <c r="D85" s="13" t="s">
        <v>159</v>
      </c>
      <c r="F85" s="14"/>
      <c r="G85" s="14"/>
      <c r="H85" s="14"/>
      <c r="J85" s="14"/>
      <c r="K85" s="14">
        <v>12</v>
      </c>
      <c r="L85" s="14">
        <v>1</v>
      </c>
    </row>
    <row r="86" spans="1:13" x14ac:dyDescent="0.25">
      <c r="A86" s="58"/>
      <c r="B86" s="36" t="s">
        <v>160</v>
      </c>
      <c r="C86" s="36"/>
      <c r="D86" s="36"/>
      <c r="E86" s="15"/>
      <c r="F86" s="16">
        <v>12</v>
      </c>
      <c r="G86" s="16">
        <v>1</v>
      </c>
      <c r="H86" s="16"/>
      <c r="I86" s="15"/>
      <c r="J86" s="16"/>
      <c r="K86" s="16">
        <f>SUM(K85)</f>
        <v>12</v>
      </c>
      <c r="L86" s="16">
        <f>SUM(L85)</f>
        <v>1</v>
      </c>
      <c r="M86" s="15"/>
    </row>
    <row r="87" spans="1:13" x14ac:dyDescent="0.25">
      <c r="A87" s="47"/>
      <c r="B87" s="47"/>
      <c r="C87" s="47"/>
      <c r="D87" s="47"/>
      <c r="E87" s="15"/>
      <c r="F87" s="20">
        <f>F73+F75+F80+F84+F86</f>
        <v>156</v>
      </c>
      <c r="G87" s="20">
        <f>G73+G75+G80+G84+G86</f>
        <v>13</v>
      </c>
      <c r="H87" s="20"/>
      <c r="I87" s="15"/>
      <c r="J87" s="20"/>
      <c r="K87" s="20">
        <f t="shared" ref="K87:L87" si="0">K73+K75+K80+K84+K86</f>
        <v>156</v>
      </c>
      <c r="L87" s="20">
        <f t="shared" si="0"/>
        <v>13</v>
      </c>
      <c r="M87" s="15"/>
    </row>
    <row r="88" spans="1:13" x14ac:dyDescent="0.25">
      <c r="A88" s="48" t="s">
        <v>161</v>
      </c>
      <c r="B88" s="37" t="s">
        <v>162</v>
      </c>
      <c r="C88" s="12" t="s">
        <v>292</v>
      </c>
      <c r="D88" s="18" t="s">
        <v>293</v>
      </c>
      <c r="F88" s="38"/>
      <c r="G88" s="38"/>
      <c r="H88" s="38"/>
      <c r="J88" s="14"/>
      <c r="K88" s="14">
        <v>10</v>
      </c>
      <c r="L88" s="14">
        <v>1</v>
      </c>
    </row>
    <row r="89" spans="1:13" ht="25.5" x14ac:dyDescent="0.25">
      <c r="A89" s="48"/>
      <c r="B89" s="37"/>
      <c r="C89" s="12" t="s">
        <v>163</v>
      </c>
      <c r="D89" s="13" t="s">
        <v>164</v>
      </c>
      <c r="F89" s="39"/>
      <c r="G89" s="39"/>
      <c r="H89" s="39"/>
      <c r="J89" s="14"/>
      <c r="K89" s="14">
        <v>20</v>
      </c>
      <c r="L89" s="14">
        <v>2</v>
      </c>
    </row>
    <row r="90" spans="1:13" x14ac:dyDescent="0.25">
      <c r="A90" s="48"/>
      <c r="B90" s="36" t="s">
        <v>165</v>
      </c>
      <c r="C90" s="36"/>
      <c r="D90" s="36"/>
      <c r="E90" s="15"/>
      <c r="F90" s="16">
        <v>36</v>
      </c>
      <c r="G90" s="16">
        <v>3</v>
      </c>
      <c r="H90" s="16"/>
      <c r="I90" s="15"/>
      <c r="J90" s="16"/>
      <c r="K90" s="16">
        <v>30</v>
      </c>
      <c r="L90" s="16">
        <v>3</v>
      </c>
      <c r="M90" s="15"/>
    </row>
    <row r="91" spans="1:13" x14ac:dyDescent="0.25">
      <c r="A91" s="48"/>
      <c r="B91" s="37" t="s">
        <v>166</v>
      </c>
      <c r="C91" s="12" t="s">
        <v>167</v>
      </c>
      <c r="D91" s="13" t="s">
        <v>168</v>
      </c>
      <c r="E91" s="23"/>
      <c r="F91" s="59"/>
      <c r="G91" s="59"/>
      <c r="H91" s="59"/>
      <c r="I91" s="23"/>
      <c r="J91" s="24"/>
      <c r="K91" s="24">
        <v>24</v>
      </c>
      <c r="L91" s="24">
        <v>2</v>
      </c>
      <c r="M91" s="23"/>
    </row>
    <row r="92" spans="1:13" x14ac:dyDescent="0.25">
      <c r="A92" s="48"/>
      <c r="B92" s="37"/>
      <c r="C92" s="12" t="s">
        <v>169</v>
      </c>
      <c r="D92" s="13" t="s">
        <v>170</v>
      </c>
      <c r="F92" s="60"/>
      <c r="G92" s="60"/>
      <c r="H92" s="60"/>
      <c r="J92" s="14"/>
      <c r="K92" s="14">
        <v>24</v>
      </c>
      <c r="L92" s="14">
        <v>2</v>
      </c>
    </row>
    <row r="93" spans="1:13" ht="16.5" customHeight="1" x14ac:dyDescent="0.25">
      <c r="A93" s="48"/>
      <c r="B93" s="36" t="s">
        <v>171</v>
      </c>
      <c r="C93" s="36"/>
      <c r="D93" s="36"/>
      <c r="E93" s="15"/>
      <c r="F93" s="16">
        <v>60</v>
      </c>
      <c r="G93" s="16">
        <v>5</v>
      </c>
      <c r="H93" s="25" t="s">
        <v>172</v>
      </c>
      <c r="I93" s="15"/>
      <c r="J93" s="16"/>
      <c r="K93" s="16">
        <f>SUM(K91:K92)</f>
        <v>48</v>
      </c>
      <c r="L93" s="16">
        <f>SUM(L91:L92)</f>
        <v>4</v>
      </c>
      <c r="M93" s="15"/>
    </row>
    <row r="94" spans="1:13" x14ac:dyDescent="0.25">
      <c r="A94" s="48"/>
      <c r="B94" s="18" t="s">
        <v>173</v>
      </c>
      <c r="C94" s="12" t="s">
        <v>283</v>
      </c>
      <c r="D94" s="13" t="s">
        <v>284</v>
      </c>
      <c r="F94" s="14"/>
      <c r="G94" s="14"/>
      <c r="H94" s="14"/>
      <c r="J94" s="14"/>
      <c r="K94" s="14">
        <v>36</v>
      </c>
      <c r="L94" s="14">
        <v>3</v>
      </c>
    </row>
    <row r="95" spans="1:13" x14ac:dyDescent="0.25">
      <c r="A95" s="48"/>
      <c r="B95" s="36" t="s">
        <v>174</v>
      </c>
      <c r="C95" s="36"/>
      <c r="D95" s="36"/>
      <c r="E95" s="15"/>
      <c r="F95" s="16">
        <v>36</v>
      </c>
      <c r="G95" s="16">
        <v>3</v>
      </c>
      <c r="H95" s="16"/>
      <c r="I95" s="15"/>
      <c r="J95" s="16"/>
      <c r="K95" s="16">
        <f>SUM(K94)</f>
        <v>36</v>
      </c>
      <c r="L95" s="16">
        <f>SUM(L94)</f>
        <v>3</v>
      </c>
      <c r="M95" s="15"/>
    </row>
    <row r="96" spans="1:13" x14ac:dyDescent="0.25">
      <c r="A96" s="48"/>
      <c r="B96" s="37" t="s">
        <v>175</v>
      </c>
      <c r="C96" s="12" t="s">
        <v>176</v>
      </c>
      <c r="D96" s="13" t="s">
        <v>177</v>
      </c>
      <c r="F96" s="38"/>
      <c r="G96" s="38"/>
      <c r="H96" s="38"/>
      <c r="J96" s="14"/>
      <c r="K96" s="14">
        <v>24</v>
      </c>
      <c r="L96" s="14">
        <v>2</v>
      </c>
    </row>
    <row r="97" spans="1:13" x14ac:dyDescent="0.25">
      <c r="A97" s="48"/>
      <c r="B97" s="37"/>
      <c r="C97" s="12" t="s">
        <v>178</v>
      </c>
      <c r="D97" s="13" t="s">
        <v>179</v>
      </c>
      <c r="F97" s="43"/>
      <c r="G97" s="43"/>
      <c r="H97" s="43"/>
      <c r="J97" s="14"/>
      <c r="K97" s="14">
        <v>24</v>
      </c>
      <c r="L97" s="14">
        <v>2</v>
      </c>
    </row>
    <row r="98" spans="1:13" ht="25.5" x14ac:dyDescent="0.25">
      <c r="A98" s="48"/>
      <c r="B98" s="37"/>
      <c r="C98" s="12" t="s">
        <v>180</v>
      </c>
      <c r="D98" s="13" t="s">
        <v>179</v>
      </c>
      <c r="F98" s="39"/>
      <c r="G98" s="39"/>
      <c r="H98" s="39"/>
      <c r="J98" s="14"/>
      <c r="K98" s="14">
        <v>24</v>
      </c>
      <c r="L98" s="14">
        <v>2</v>
      </c>
    </row>
    <row r="99" spans="1:13" x14ac:dyDescent="0.25">
      <c r="A99" s="48"/>
      <c r="B99" s="36" t="s">
        <v>181</v>
      </c>
      <c r="C99" s="36"/>
      <c r="D99" s="36"/>
      <c r="E99" s="15"/>
      <c r="F99" s="16">
        <v>72</v>
      </c>
      <c r="G99" s="16">
        <v>6</v>
      </c>
      <c r="H99" s="16"/>
      <c r="I99" s="15"/>
      <c r="J99" s="16"/>
      <c r="K99" s="16">
        <f>SUM(K96:K98)</f>
        <v>72</v>
      </c>
      <c r="L99" s="16">
        <f>SUM(L96:L98)</f>
        <v>6</v>
      </c>
      <c r="M99" s="15"/>
    </row>
    <row r="100" spans="1:13" x14ac:dyDescent="0.25">
      <c r="A100" s="48"/>
      <c r="B100" s="18" t="s">
        <v>287</v>
      </c>
      <c r="C100" s="12" t="s">
        <v>182</v>
      </c>
      <c r="D100" s="13" t="s">
        <v>183</v>
      </c>
      <c r="F100" s="14"/>
      <c r="G100" s="14"/>
      <c r="H100" s="14"/>
      <c r="J100" s="14"/>
      <c r="K100" s="14">
        <v>12</v>
      </c>
      <c r="L100" s="14">
        <v>1</v>
      </c>
    </row>
    <row r="101" spans="1:13" x14ac:dyDescent="0.25">
      <c r="A101" s="48"/>
      <c r="B101" s="36" t="s">
        <v>288</v>
      </c>
      <c r="C101" s="36"/>
      <c r="D101" s="36"/>
      <c r="E101" s="15"/>
      <c r="F101" s="16">
        <v>12</v>
      </c>
      <c r="G101" s="16">
        <v>1</v>
      </c>
      <c r="H101" s="16"/>
      <c r="I101" s="15"/>
      <c r="J101" s="16"/>
      <c r="K101" s="16">
        <f>SUM(K100)</f>
        <v>12</v>
      </c>
      <c r="L101" s="16">
        <f>SUM(L100)</f>
        <v>1</v>
      </c>
      <c r="M101" s="15"/>
    </row>
    <row r="102" spans="1:13" x14ac:dyDescent="0.25">
      <c r="A102" s="48"/>
      <c r="B102" s="37" t="s">
        <v>184</v>
      </c>
      <c r="C102" s="12" t="s">
        <v>185</v>
      </c>
      <c r="D102" s="13" t="s">
        <v>186</v>
      </c>
      <c r="F102" s="38"/>
      <c r="G102" s="38"/>
      <c r="H102" s="38"/>
      <c r="J102" s="14"/>
      <c r="K102" s="14">
        <v>0</v>
      </c>
      <c r="L102" s="14">
        <v>0</v>
      </c>
    </row>
    <row r="103" spans="1:13" x14ac:dyDescent="0.25">
      <c r="A103" s="48"/>
      <c r="B103" s="37"/>
      <c r="C103" s="31" t="s">
        <v>285</v>
      </c>
      <c r="D103" s="18" t="s">
        <v>286</v>
      </c>
      <c r="F103" s="39"/>
      <c r="G103" s="39"/>
      <c r="H103" s="39"/>
      <c r="J103" s="14"/>
      <c r="K103" s="14">
        <v>48</v>
      </c>
      <c r="L103" s="14">
        <v>5</v>
      </c>
    </row>
    <row r="104" spans="1:13" x14ac:dyDescent="0.25">
      <c r="A104" s="48"/>
      <c r="B104" s="36" t="s">
        <v>187</v>
      </c>
      <c r="C104" s="36"/>
      <c r="D104" s="36"/>
      <c r="E104" s="15"/>
      <c r="F104" s="16">
        <v>60</v>
      </c>
      <c r="G104" s="16">
        <v>5</v>
      </c>
      <c r="H104" s="16"/>
      <c r="I104" s="15"/>
      <c r="J104" s="16"/>
      <c r="K104" s="16">
        <f>SUM(K102:K103)</f>
        <v>48</v>
      </c>
      <c r="L104" s="16">
        <f>SUM(L102:L103)</f>
        <v>5</v>
      </c>
      <c r="M104" s="15"/>
    </row>
    <row r="105" spans="1:13" x14ac:dyDescent="0.25">
      <c r="A105" s="48"/>
      <c r="B105" s="37" t="s">
        <v>188</v>
      </c>
      <c r="C105" s="12" t="s">
        <v>189</v>
      </c>
      <c r="D105" s="13" t="s">
        <v>190</v>
      </c>
      <c r="F105" s="38"/>
      <c r="G105" s="38"/>
      <c r="H105" s="38"/>
      <c r="J105" s="14"/>
      <c r="K105" s="14">
        <v>24</v>
      </c>
      <c r="L105" s="14">
        <v>2</v>
      </c>
    </row>
    <row r="106" spans="1:13" x14ac:dyDescent="0.25">
      <c r="A106" s="48"/>
      <c r="B106" s="37"/>
      <c r="C106" s="12" t="s">
        <v>191</v>
      </c>
      <c r="D106" s="13" t="s">
        <v>192</v>
      </c>
      <c r="F106" s="43"/>
      <c r="G106" s="43"/>
      <c r="H106" s="43"/>
      <c r="J106" s="14"/>
      <c r="K106" s="14">
        <v>24</v>
      </c>
      <c r="L106" s="14">
        <v>2</v>
      </c>
    </row>
    <row r="107" spans="1:13" x14ac:dyDescent="0.25">
      <c r="A107" s="48"/>
      <c r="B107" s="37"/>
      <c r="C107" s="12" t="s">
        <v>193</v>
      </c>
      <c r="D107" s="13" t="s">
        <v>194</v>
      </c>
      <c r="F107" s="43"/>
      <c r="G107" s="43"/>
      <c r="H107" s="43"/>
      <c r="J107" s="14"/>
      <c r="K107" s="14">
        <v>12</v>
      </c>
      <c r="L107" s="14">
        <v>1</v>
      </c>
    </row>
    <row r="108" spans="1:13" x14ac:dyDescent="0.25">
      <c r="A108" s="48"/>
      <c r="B108" s="37"/>
      <c r="C108" s="12" t="s">
        <v>294</v>
      </c>
      <c r="D108" s="13" t="s">
        <v>295</v>
      </c>
      <c r="F108" s="43"/>
      <c r="G108" s="43"/>
      <c r="H108" s="43"/>
      <c r="J108" s="14"/>
      <c r="K108" s="14"/>
      <c r="L108" s="14"/>
    </row>
    <row r="109" spans="1:13" x14ac:dyDescent="0.25">
      <c r="A109" s="48"/>
      <c r="B109" s="37"/>
      <c r="C109" s="12" t="s">
        <v>296</v>
      </c>
      <c r="D109" s="13" t="s">
        <v>297</v>
      </c>
      <c r="F109" s="39"/>
      <c r="G109" s="39"/>
      <c r="H109" s="39"/>
      <c r="J109" s="14"/>
      <c r="K109" s="14">
        <v>12</v>
      </c>
      <c r="L109" s="14">
        <v>1</v>
      </c>
    </row>
    <row r="110" spans="1:13" ht="15" customHeight="1" x14ac:dyDescent="0.25">
      <c r="A110" s="48"/>
      <c r="B110" s="36" t="s">
        <v>195</v>
      </c>
      <c r="C110" s="36"/>
      <c r="D110" s="36"/>
      <c r="E110" s="15"/>
      <c r="F110" s="16">
        <v>72</v>
      </c>
      <c r="G110" s="16">
        <v>6</v>
      </c>
      <c r="H110" s="25" t="s">
        <v>196</v>
      </c>
      <c r="I110" s="15"/>
      <c r="J110" s="16"/>
      <c r="K110" s="16">
        <f>SUM(K105:K109)</f>
        <v>72</v>
      </c>
      <c r="L110" s="16">
        <f>SUM(L105:L109)</f>
        <v>6</v>
      </c>
      <c r="M110" s="15"/>
    </row>
    <row r="111" spans="1:13" ht="25.5" x14ac:dyDescent="0.25">
      <c r="A111" s="48"/>
      <c r="B111" s="37" t="s">
        <v>197</v>
      </c>
      <c r="C111" s="12" t="s">
        <v>291</v>
      </c>
      <c r="D111" s="13" t="s">
        <v>198</v>
      </c>
      <c r="F111" s="38"/>
      <c r="G111" s="38"/>
      <c r="H111" s="38"/>
      <c r="J111" s="14"/>
      <c r="K111" s="14">
        <v>0</v>
      </c>
      <c r="L111" s="14">
        <v>0</v>
      </c>
    </row>
    <row r="112" spans="1:13" x14ac:dyDescent="0.25">
      <c r="A112" s="48"/>
      <c r="B112" s="37"/>
      <c r="C112" s="12" t="s">
        <v>199</v>
      </c>
      <c r="D112" s="13" t="s">
        <v>200</v>
      </c>
      <c r="F112" s="43"/>
      <c r="G112" s="43"/>
      <c r="H112" s="43"/>
      <c r="J112" s="14"/>
      <c r="K112" s="14">
        <v>24</v>
      </c>
      <c r="L112" s="14">
        <v>2</v>
      </c>
    </row>
    <row r="113" spans="1:13" x14ac:dyDescent="0.25">
      <c r="A113" s="48"/>
      <c r="B113" s="37"/>
      <c r="C113" s="12" t="s">
        <v>201</v>
      </c>
      <c r="D113" s="21" t="s">
        <v>202</v>
      </c>
      <c r="F113" s="39"/>
      <c r="G113" s="39"/>
      <c r="H113" s="39"/>
      <c r="J113" s="14"/>
      <c r="K113" s="14">
        <v>36</v>
      </c>
      <c r="L113" s="14">
        <v>3</v>
      </c>
    </row>
    <row r="114" spans="1:13" ht="15.6" customHeight="1" x14ac:dyDescent="0.25">
      <c r="A114" s="48"/>
      <c r="B114" s="36" t="s">
        <v>203</v>
      </c>
      <c r="C114" s="36"/>
      <c r="D114" s="36"/>
      <c r="E114" s="15"/>
      <c r="F114" s="16">
        <v>72</v>
      </c>
      <c r="G114" s="16">
        <v>6</v>
      </c>
      <c r="H114" s="25" t="s">
        <v>204</v>
      </c>
      <c r="I114" s="15"/>
      <c r="J114" s="16"/>
      <c r="K114" s="16">
        <f>SUM(K111:K113)</f>
        <v>60</v>
      </c>
      <c r="L114" s="16">
        <f>SUM(L111:L113)</f>
        <v>5</v>
      </c>
      <c r="M114" s="15"/>
    </row>
    <row r="115" spans="1:13" x14ac:dyDescent="0.25">
      <c r="A115" s="48"/>
      <c r="B115" s="18" t="s">
        <v>205</v>
      </c>
      <c r="C115" s="12" t="s">
        <v>206</v>
      </c>
      <c r="D115" s="13" t="s">
        <v>207</v>
      </c>
      <c r="F115" s="22"/>
      <c r="G115" s="22"/>
      <c r="H115" s="22"/>
      <c r="J115" s="14"/>
      <c r="K115" s="14">
        <v>13</v>
      </c>
      <c r="L115" s="14">
        <v>1</v>
      </c>
    </row>
    <row r="116" spans="1:13" x14ac:dyDescent="0.25">
      <c r="A116" s="48"/>
      <c r="B116" s="36" t="s">
        <v>208</v>
      </c>
      <c r="C116" s="36"/>
      <c r="D116" s="36"/>
      <c r="E116" s="15"/>
      <c r="F116" s="16">
        <v>12</v>
      </c>
      <c r="G116" s="16">
        <v>1</v>
      </c>
      <c r="H116" s="16"/>
      <c r="I116" s="15"/>
      <c r="J116" s="16"/>
      <c r="K116" s="16">
        <f>SUM(K115)</f>
        <v>13</v>
      </c>
      <c r="L116" s="16">
        <f>SUM(L115)</f>
        <v>1</v>
      </c>
      <c r="M116" s="15"/>
    </row>
    <row r="117" spans="1:13" x14ac:dyDescent="0.25">
      <c r="A117" s="47"/>
      <c r="B117" s="47"/>
      <c r="C117" s="47"/>
      <c r="D117" s="47"/>
      <c r="E117" s="15"/>
      <c r="F117" s="20">
        <f>F90+F93+F95+F99+F101+F104+F110+F114+F116</f>
        <v>432</v>
      </c>
      <c r="G117" s="20">
        <f>G90+G93+G95+G99+G101+G104+G110+G114+G116</f>
        <v>36</v>
      </c>
      <c r="H117" s="20"/>
      <c r="I117" s="15"/>
      <c r="J117" s="20"/>
      <c r="K117" s="20">
        <f>K90+K93+K95+K99+K101+K104+K110+K114+K116</f>
        <v>391</v>
      </c>
      <c r="L117" s="20">
        <f>L90+L93+L95+L99+L101+L104+L110+L114+L116</f>
        <v>34</v>
      </c>
      <c r="M117" s="15"/>
    </row>
    <row r="118" spans="1:13" x14ac:dyDescent="0.25">
      <c r="A118" s="48" t="s">
        <v>209</v>
      </c>
      <c r="B118" s="37" t="s">
        <v>210</v>
      </c>
      <c r="C118" s="12" t="s">
        <v>211</v>
      </c>
      <c r="D118" s="13" t="s">
        <v>212</v>
      </c>
      <c r="F118" s="38"/>
      <c r="G118" s="38"/>
      <c r="H118" s="38"/>
      <c r="J118" s="14"/>
      <c r="K118" s="14">
        <v>12</v>
      </c>
      <c r="L118" s="14">
        <v>1</v>
      </c>
    </row>
    <row r="119" spans="1:13" x14ac:dyDescent="0.25">
      <c r="A119" s="48"/>
      <c r="B119" s="37"/>
      <c r="C119" s="12" t="s">
        <v>213</v>
      </c>
      <c r="D119" s="13" t="s">
        <v>214</v>
      </c>
      <c r="E119" s="23"/>
      <c r="F119" s="43"/>
      <c r="G119" s="43"/>
      <c r="H119" s="43"/>
      <c r="I119" s="23"/>
      <c r="J119" s="24"/>
      <c r="K119" s="24">
        <v>26</v>
      </c>
      <c r="L119" s="24">
        <v>2</v>
      </c>
      <c r="M119" s="23"/>
    </row>
    <row r="120" spans="1:13" x14ac:dyDescent="0.25">
      <c r="A120" s="48"/>
      <c r="B120" s="37"/>
      <c r="C120" s="31" t="s">
        <v>215</v>
      </c>
      <c r="D120" s="13" t="s">
        <v>216</v>
      </c>
      <c r="F120" s="39"/>
      <c r="G120" s="39"/>
      <c r="H120" s="39"/>
      <c r="J120" s="14"/>
      <c r="K120" s="14">
        <v>25</v>
      </c>
      <c r="L120" s="14">
        <v>2</v>
      </c>
    </row>
    <row r="121" spans="1:13" x14ac:dyDescent="0.25">
      <c r="A121" s="48"/>
      <c r="B121" s="36" t="s">
        <v>217</v>
      </c>
      <c r="C121" s="36"/>
      <c r="D121" s="36"/>
      <c r="E121" s="15"/>
      <c r="F121" s="16">
        <v>60</v>
      </c>
      <c r="G121" s="16">
        <v>5</v>
      </c>
      <c r="H121" s="16"/>
      <c r="I121" s="15"/>
      <c r="J121" s="16"/>
      <c r="K121" s="16">
        <f>SUM(K118:K120)</f>
        <v>63</v>
      </c>
      <c r="L121" s="16">
        <f>SUM(L118:L120)</f>
        <v>5</v>
      </c>
      <c r="M121" s="15"/>
    </row>
    <row r="122" spans="1:13" x14ac:dyDescent="0.25">
      <c r="A122" s="48"/>
      <c r="B122" s="44" t="s">
        <v>218</v>
      </c>
      <c r="C122" s="12" t="s">
        <v>219</v>
      </c>
      <c r="D122" s="13" t="s">
        <v>220</v>
      </c>
      <c r="F122" s="38"/>
      <c r="G122" s="38"/>
      <c r="H122" s="38"/>
      <c r="J122" s="14"/>
      <c r="K122" s="14">
        <v>24</v>
      </c>
      <c r="L122" s="14">
        <v>2</v>
      </c>
    </row>
    <row r="123" spans="1:13" x14ac:dyDescent="0.25">
      <c r="A123" s="48"/>
      <c r="B123" s="46"/>
      <c r="C123" s="18" t="s">
        <v>221</v>
      </c>
      <c r="D123" s="19" t="s">
        <v>222</v>
      </c>
      <c r="F123" s="39"/>
      <c r="G123" s="39"/>
      <c r="H123" s="39"/>
      <c r="J123" s="14"/>
      <c r="K123" s="14">
        <v>24</v>
      </c>
      <c r="L123" s="14">
        <v>2</v>
      </c>
    </row>
    <row r="124" spans="1:13" x14ac:dyDescent="0.25">
      <c r="A124" s="48"/>
      <c r="B124" s="36" t="s">
        <v>223</v>
      </c>
      <c r="C124" s="36"/>
      <c r="D124" s="36"/>
      <c r="E124" s="15"/>
      <c r="F124" s="16">
        <v>48</v>
      </c>
      <c r="G124" s="16">
        <v>4</v>
      </c>
      <c r="H124" s="16"/>
      <c r="I124" s="15"/>
      <c r="J124" s="16"/>
      <c r="K124" s="16">
        <f>SUM(K122:K123)</f>
        <v>48</v>
      </c>
      <c r="L124" s="16">
        <f>SUM(L122:L123)</f>
        <v>4</v>
      </c>
      <c r="M124" s="15"/>
    </row>
    <row r="125" spans="1:13" x14ac:dyDescent="0.25">
      <c r="A125" s="48"/>
      <c r="B125" s="37" t="s">
        <v>224</v>
      </c>
      <c r="C125" s="12" t="s">
        <v>225</v>
      </c>
      <c r="D125" s="13" t="s">
        <v>226</v>
      </c>
      <c r="F125" s="38"/>
      <c r="G125" s="38"/>
      <c r="H125" s="38"/>
      <c r="J125" s="14"/>
      <c r="K125" s="14">
        <v>24</v>
      </c>
      <c r="L125" s="14">
        <v>2</v>
      </c>
    </row>
    <row r="126" spans="1:13" x14ac:dyDescent="0.25">
      <c r="A126" s="48"/>
      <c r="B126" s="37"/>
      <c r="C126" s="12" t="s">
        <v>227</v>
      </c>
      <c r="D126" s="13" t="s">
        <v>228</v>
      </c>
      <c r="F126" s="43"/>
      <c r="G126" s="43"/>
      <c r="H126" s="43"/>
      <c r="J126" s="14"/>
      <c r="K126" s="14">
        <v>24</v>
      </c>
      <c r="L126" s="14">
        <v>2</v>
      </c>
    </row>
    <row r="127" spans="1:13" x14ac:dyDescent="0.25">
      <c r="A127" s="48"/>
      <c r="B127" s="37"/>
      <c r="C127" s="12" t="s">
        <v>278</v>
      </c>
      <c r="D127" s="13" t="s">
        <v>228</v>
      </c>
      <c r="F127" s="39"/>
      <c r="G127" s="39"/>
      <c r="H127" s="39"/>
      <c r="J127" s="14"/>
      <c r="K127" s="14">
        <v>12</v>
      </c>
      <c r="L127" s="14">
        <v>1</v>
      </c>
    </row>
    <row r="128" spans="1:13" x14ac:dyDescent="0.25">
      <c r="A128" s="48"/>
      <c r="B128" s="36" t="s">
        <v>229</v>
      </c>
      <c r="C128" s="36"/>
      <c r="D128" s="36"/>
      <c r="E128" s="15"/>
      <c r="F128" s="16">
        <v>60</v>
      </c>
      <c r="G128" s="16">
        <v>5</v>
      </c>
      <c r="H128" s="16"/>
      <c r="I128" s="15"/>
      <c r="J128" s="16"/>
      <c r="K128" s="16">
        <f>SUM(K125:K127)</f>
        <v>60</v>
      </c>
      <c r="L128" s="16">
        <f>SUM(L125:L127)</f>
        <v>5</v>
      </c>
      <c r="M128" s="15"/>
    </row>
    <row r="129" spans="1:13" x14ac:dyDescent="0.25">
      <c r="A129" s="48"/>
      <c r="B129" s="37" t="s">
        <v>230</v>
      </c>
      <c r="C129" s="12" t="s">
        <v>231</v>
      </c>
      <c r="D129" s="13" t="s">
        <v>232</v>
      </c>
      <c r="F129" s="38"/>
      <c r="G129" s="38"/>
      <c r="H129" s="38"/>
      <c r="J129" s="14"/>
      <c r="K129" s="14">
        <v>24</v>
      </c>
      <c r="L129" s="14">
        <v>2</v>
      </c>
    </row>
    <row r="130" spans="1:13" x14ac:dyDescent="0.25">
      <c r="A130" s="48"/>
      <c r="B130" s="37"/>
      <c r="C130" s="12" t="s">
        <v>233</v>
      </c>
      <c r="D130" s="13" t="s">
        <v>234</v>
      </c>
      <c r="F130" s="43"/>
      <c r="G130" s="43"/>
      <c r="H130" s="43"/>
      <c r="J130" s="14"/>
      <c r="K130" s="14">
        <v>12</v>
      </c>
      <c r="L130" s="14">
        <v>1</v>
      </c>
    </row>
    <row r="131" spans="1:13" x14ac:dyDescent="0.25">
      <c r="A131" s="48"/>
      <c r="B131" s="37"/>
      <c r="C131" s="12" t="s">
        <v>235</v>
      </c>
      <c r="D131" s="13" t="s">
        <v>236</v>
      </c>
      <c r="F131" s="39"/>
      <c r="G131" s="39"/>
      <c r="H131" s="39"/>
      <c r="J131" s="14"/>
      <c r="K131" s="14">
        <v>12</v>
      </c>
      <c r="L131" s="14">
        <v>1</v>
      </c>
    </row>
    <row r="132" spans="1:13" x14ac:dyDescent="0.25">
      <c r="A132" s="48"/>
      <c r="B132" s="36" t="s">
        <v>237</v>
      </c>
      <c r="C132" s="36"/>
      <c r="D132" s="36"/>
      <c r="E132" s="15"/>
      <c r="F132" s="16">
        <v>48</v>
      </c>
      <c r="G132" s="16">
        <v>4</v>
      </c>
      <c r="H132" s="16"/>
      <c r="I132" s="15"/>
      <c r="J132" s="16"/>
      <c r="K132" s="16">
        <f>SUM(K129:K131)</f>
        <v>48</v>
      </c>
      <c r="L132" s="16">
        <f>SUM(L129:L131)</f>
        <v>4</v>
      </c>
      <c r="M132" s="15"/>
    </row>
    <row r="133" spans="1:13" x14ac:dyDescent="0.25">
      <c r="A133" s="48"/>
      <c r="B133" s="37" t="s">
        <v>238</v>
      </c>
      <c r="C133" s="12" t="s">
        <v>275</v>
      </c>
      <c r="D133" s="13" t="s">
        <v>276</v>
      </c>
      <c r="E133" s="23"/>
      <c r="F133" s="59"/>
      <c r="G133" s="59"/>
      <c r="H133" s="59"/>
      <c r="I133" s="23"/>
      <c r="J133" s="24"/>
      <c r="K133" s="24">
        <v>24</v>
      </c>
      <c r="L133" s="24">
        <v>2</v>
      </c>
      <c r="M133" s="23"/>
    </row>
    <row r="134" spans="1:13" x14ac:dyDescent="0.25">
      <c r="A134" s="48"/>
      <c r="B134" s="37"/>
      <c r="C134" s="12" t="s">
        <v>239</v>
      </c>
      <c r="D134" s="13" t="s">
        <v>240</v>
      </c>
      <c r="E134" s="23"/>
      <c r="F134" s="60"/>
      <c r="G134" s="60"/>
      <c r="H134" s="60"/>
      <c r="I134" s="23"/>
      <c r="J134" s="24"/>
      <c r="K134" s="24">
        <v>12</v>
      </c>
      <c r="L134" s="24">
        <v>1</v>
      </c>
      <c r="M134" s="23"/>
    </row>
    <row r="135" spans="1:13" x14ac:dyDescent="0.25">
      <c r="A135" s="48"/>
      <c r="B135" s="36" t="s">
        <v>241</v>
      </c>
      <c r="C135" s="36"/>
      <c r="D135" s="36"/>
      <c r="E135" s="15"/>
      <c r="F135" s="16">
        <v>36</v>
      </c>
      <c r="G135" s="16">
        <v>3</v>
      </c>
      <c r="H135" s="16"/>
      <c r="I135" s="15"/>
      <c r="J135" s="16"/>
      <c r="K135" s="16">
        <f>SUM(K133:K134)</f>
        <v>36</v>
      </c>
      <c r="L135" s="16">
        <f>SUM(L133:L134)</f>
        <v>3</v>
      </c>
      <c r="M135" s="15"/>
    </row>
    <row r="136" spans="1:13" x14ac:dyDescent="0.25">
      <c r="A136" s="48"/>
      <c r="B136" s="37" t="s">
        <v>242</v>
      </c>
      <c r="C136" s="12" t="s">
        <v>243</v>
      </c>
      <c r="D136" s="18" t="s">
        <v>244</v>
      </c>
      <c r="F136" s="38"/>
      <c r="G136" s="38"/>
      <c r="H136" s="38"/>
      <c r="J136" s="14"/>
      <c r="K136" s="14">
        <v>12</v>
      </c>
      <c r="L136" s="14">
        <v>1</v>
      </c>
    </row>
    <row r="137" spans="1:13" x14ac:dyDescent="0.25">
      <c r="A137" s="48"/>
      <c r="B137" s="37"/>
      <c r="C137" s="12" t="s">
        <v>245</v>
      </c>
      <c r="D137" s="13" t="s">
        <v>246</v>
      </c>
      <c r="F137" s="43"/>
      <c r="G137" s="43"/>
      <c r="H137" s="43"/>
      <c r="J137" s="14"/>
      <c r="K137" s="14">
        <v>12</v>
      </c>
      <c r="L137" s="14">
        <v>1</v>
      </c>
    </row>
    <row r="138" spans="1:13" x14ac:dyDescent="0.25">
      <c r="A138" s="48"/>
      <c r="B138" s="37"/>
      <c r="C138" s="12" t="s">
        <v>247</v>
      </c>
      <c r="D138" s="18" t="s">
        <v>248</v>
      </c>
      <c r="F138" s="39"/>
      <c r="G138" s="39"/>
      <c r="H138" s="39"/>
      <c r="J138" s="14"/>
      <c r="K138" s="14">
        <v>12</v>
      </c>
      <c r="L138" s="14">
        <v>1</v>
      </c>
    </row>
    <row r="139" spans="1:13" x14ac:dyDescent="0.25">
      <c r="A139" s="48"/>
      <c r="B139" s="36" t="s">
        <v>249</v>
      </c>
      <c r="C139" s="36"/>
      <c r="D139" s="36"/>
      <c r="E139" s="15"/>
      <c r="F139" s="16">
        <v>36</v>
      </c>
      <c r="G139" s="16">
        <v>3</v>
      </c>
      <c r="H139" s="16"/>
      <c r="I139" s="15"/>
      <c r="J139" s="16"/>
      <c r="K139" s="16">
        <f>SUM(K136:K138)</f>
        <v>36</v>
      </c>
      <c r="L139" s="16">
        <f>SUM(L136:L138)</f>
        <v>3</v>
      </c>
      <c r="M139" s="15"/>
    </row>
    <row r="140" spans="1:13" ht="25.5" x14ac:dyDescent="0.25">
      <c r="A140" s="48"/>
      <c r="B140" s="37" t="s">
        <v>250</v>
      </c>
      <c r="C140" s="12" t="s">
        <v>251</v>
      </c>
      <c r="D140" s="13" t="s">
        <v>252</v>
      </c>
      <c r="F140" s="38"/>
      <c r="G140" s="38"/>
      <c r="H140" s="38"/>
      <c r="J140" s="14"/>
      <c r="K140" s="14">
        <v>24</v>
      </c>
      <c r="L140" s="14">
        <v>2</v>
      </c>
    </row>
    <row r="141" spans="1:13" x14ac:dyDescent="0.25">
      <c r="A141" s="48"/>
      <c r="B141" s="37"/>
      <c r="C141" s="12" t="s">
        <v>279</v>
      </c>
      <c r="D141" s="13" t="s">
        <v>280</v>
      </c>
      <c r="F141" s="43"/>
      <c r="G141" s="43"/>
      <c r="H141" s="43"/>
      <c r="J141" s="14"/>
      <c r="K141" s="14">
        <v>12</v>
      </c>
      <c r="L141" s="14">
        <v>1</v>
      </c>
    </row>
    <row r="142" spans="1:13" x14ac:dyDescent="0.25">
      <c r="A142" s="48"/>
      <c r="B142" s="37"/>
      <c r="C142" s="12" t="s">
        <v>253</v>
      </c>
      <c r="D142" s="13" t="s">
        <v>254</v>
      </c>
      <c r="F142" s="43"/>
      <c r="G142" s="43"/>
      <c r="H142" s="43"/>
      <c r="J142" s="14"/>
      <c r="K142" s="14">
        <v>24</v>
      </c>
      <c r="L142" s="14">
        <v>2</v>
      </c>
    </row>
    <row r="143" spans="1:13" ht="25.5" x14ac:dyDescent="0.25">
      <c r="A143" s="48"/>
      <c r="B143" s="37"/>
      <c r="C143" s="26" t="s">
        <v>255</v>
      </c>
      <c r="D143" s="21" t="s">
        <v>256</v>
      </c>
      <c r="F143" s="39"/>
      <c r="G143" s="39"/>
      <c r="H143" s="39"/>
      <c r="J143" s="14"/>
      <c r="K143" s="14">
        <v>12</v>
      </c>
      <c r="L143" s="14">
        <v>1</v>
      </c>
    </row>
    <row r="144" spans="1:13" x14ac:dyDescent="0.25">
      <c r="A144" s="48"/>
      <c r="B144" s="36" t="s">
        <v>257</v>
      </c>
      <c r="C144" s="36"/>
      <c r="D144" s="36"/>
      <c r="E144" s="15"/>
      <c r="F144" s="16">
        <v>72</v>
      </c>
      <c r="G144" s="16">
        <v>6</v>
      </c>
      <c r="H144" s="16"/>
      <c r="I144" s="15"/>
      <c r="J144" s="16"/>
      <c r="K144" s="16">
        <f>SUM(K140:K143)</f>
        <v>72</v>
      </c>
      <c r="L144" s="16">
        <f>SUM(L140:L143)</f>
        <v>6</v>
      </c>
      <c r="M144" s="15"/>
    </row>
    <row r="145" spans="1:13" x14ac:dyDescent="0.25">
      <c r="A145" s="48"/>
      <c r="B145" s="37" t="s">
        <v>258</v>
      </c>
      <c r="C145" s="12" t="s">
        <v>259</v>
      </c>
      <c r="D145" s="13" t="s">
        <v>260</v>
      </c>
      <c r="F145" s="38"/>
      <c r="G145" s="38"/>
      <c r="H145" s="38"/>
      <c r="J145" s="14"/>
      <c r="K145" s="14">
        <v>24</v>
      </c>
      <c r="L145" s="14">
        <v>2</v>
      </c>
    </row>
    <row r="146" spans="1:13" x14ac:dyDescent="0.25">
      <c r="A146" s="48"/>
      <c r="B146" s="37"/>
      <c r="C146" s="12" t="s">
        <v>261</v>
      </c>
      <c r="D146" s="13" t="s">
        <v>262</v>
      </c>
      <c r="F146" s="43"/>
      <c r="G146" s="43"/>
      <c r="H146" s="43"/>
      <c r="J146" s="14"/>
      <c r="K146" s="14">
        <v>10</v>
      </c>
      <c r="L146" s="14">
        <v>1</v>
      </c>
    </row>
    <row r="147" spans="1:13" x14ac:dyDescent="0.25">
      <c r="A147" s="48"/>
      <c r="B147" s="37"/>
      <c r="C147" s="26" t="s">
        <v>263</v>
      </c>
      <c r="D147" s="21" t="s">
        <v>264</v>
      </c>
      <c r="E147" s="23"/>
      <c r="F147" s="43"/>
      <c r="G147" s="43"/>
      <c r="H147" s="43"/>
      <c r="I147" s="23"/>
      <c r="J147" s="24"/>
      <c r="K147" s="14">
        <v>10</v>
      </c>
      <c r="L147" s="14">
        <v>1</v>
      </c>
      <c r="M147" s="23"/>
    </row>
    <row r="148" spans="1:13" ht="25.5" x14ac:dyDescent="0.25">
      <c r="A148" s="48"/>
      <c r="B148" s="37"/>
      <c r="C148" s="12" t="s">
        <v>265</v>
      </c>
      <c r="D148" s="13" t="s">
        <v>266</v>
      </c>
      <c r="F148" s="43"/>
      <c r="G148" s="43"/>
      <c r="H148" s="43"/>
      <c r="J148" s="14"/>
      <c r="K148" s="14">
        <v>12</v>
      </c>
      <c r="L148" s="14">
        <v>1</v>
      </c>
    </row>
    <row r="149" spans="1:13" x14ac:dyDescent="0.25">
      <c r="A149" s="48"/>
      <c r="B149" s="37"/>
      <c r="C149" s="12" t="s">
        <v>267</v>
      </c>
      <c r="D149" s="13" t="s">
        <v>268</v>
      </c>
      <c r="F149" s="43"/>
      <c r="G149" s="43"/>
      <c r="H149" s="43"/>
      <c r="J149" s="14"/>
      <c r="K149" s="14">
        <v>12</v>
      </c>
      <c r="L149" s="14">
        <v>1</v>
      </c>
    </row>
    <row r="150" spans="1:13" x14ac:dyDescent="0.25">
      <c r="A150" s="48"/>
      <c r="B150" s="36" t="s">
        <v>269</v>
      </c>
      <c r="C150" s="36"/>
      <c r="D150" s="36"/>
      <c r="E150" s="15"/>
      <c r="F150" s="16">
        <v>84</v>
      </c>
      <c r="G150" s="16">
        <v>7</v>
      </c>
      <c r="H150" s="16"/>
      <c r="I150" s="15"/>
      <c r="J150" s="16"/>
      <c r="K150" s="16">
        <f>SUM(K145:K149)</f>
        <v>68</v>
      </c>
      <c r="L150" s="16">
        <f>SUM(L145:L149)</f>
        <v>6</v>
      </c>
      <c r="M150" s="15"/>
    </row>
    <row r="151" spans="1:13" x14ac:dyDescent="0.25">
      <c r="A151" s="48"/>
      <c r="B151" s="37" t="s">
        <v>270</v>
      </c>
      <c r="C151" s="12" t="s">
        <v>271</v>
      </c>
      <c r="D151" s="13" t="s">
        <v>272</v>
      </c>
      <c r="F151" s="38"/>
      <c r="G151" s="38"/>
      <c r="H151" s="38"/>
      <c r="J151" s="14"/>
      <c r="K151" s="14">
        <v>12</v>
      </c>
      <c r="L151" s="14">
        <v>1</v>
      </c>
    </row>
    <row r="152" spans="1:13" x14ac:dyDescent="0.25">
      <c r="A152" s="48"/>
      <c r="B152" s="37"/>
      <c r="C152" s="12" t="s">
        <v>274</v>
      </c>
      <c r="D152" s="13" t="s">
        <v>277</v>
      </c>
      <c r="E152" s="23"/>
      <c r="F152" s="39"/>
      <c r="G152" s="39"/>
      <c r="H152" s="39"/>
      <c r="I152" s="23"/>
      <c r="J152" s="24"/>
      <c r="K152" s="24">
        <v>24</v>
      </c>
      <c r="L152" s="24">
        <v>2</v>
      </c>
      <c r="M152" s="23"/>
    </row>
    <row r="153" spans="1:13" x14ac:dyDescent="0.25">
      <c r="A153" s="48"/>
      <c r="B153" s="36" t="s">
        <v>273</v>
      </c>
      <c r="C153" s="36"/>
      <c r="D153" s="36"/>
      <c r="E153" s="15"/>
      <c r="F153" s="16">
        <v>36</v>
      </c>
      <c r="G153" s="16">
        <v>3</v>
      </c>
      <c r="H153" s="16"/>
      <c r="I153" s="15"/>
      <c r="J153" s="16"/>
      <c r="K153" s="16">
        <f>SUM(K151:K152)</f>
        <v>36</v>
      </c>
      <c r="L153" s="16">
        <f>SUM(L151:L152)</f>
        <v>3</v>
      </c>
      <c r="M153" s="15"/>
    </row>
    <row r="154" spans="1:13" x14ac:dyDescent="0.25">
      <c r="A154" s="47"/>
      <c r="B154" s="47"/>
      <c r="C154" s="47"/>
      <c r="D154" s="47"/>
      <c r="E154" s="15"/>
      <c r="F154" s="20">
        <f>SUM(F121,F124,F128,F132,F135,F139,F144,F150,F153)</f>
        <v>480</v>
      </c>
      <c r="G154" s="20">
        <f>SUM(G121,G124,G128,G132,G135,G139,G144,G150,G153)</f>
        <v>40</v>
      </c>
      <c r="H154" s="20"/>
      <c r="I154" s="15"/>
      <c r="J154" s="20"/>
      <c r="K154" s="20">
        <f>SUM(K121,K124,K128,K132,K135,K139,K144,K150,K153)</f>
        <v>467</v>
      </c>
      <c r="L154" s="20">
        <f>SUM(L121,L124,L128,L132,L135,L139,L144,L150,L153)</f>
        <v>39</v>
      </c>
      <c r="M154" s="15"/>
    </row>
  </sheetData>
  <autoFilter ref="J6:L154" xr:uid="{FE2A8779-E880-413C-82E8-5CB9E0E8BE42}"/>
  <mergeCells count="187">
    <mergeCell ref="G140:G143"/>
    <mergeCell ref="H140:H143"/>
    <mergeCell ref="B144:D144"/>
    <mergeCell ref="B133:B134"/>
    <mergeCell ref="F133:F134"/>
    <mergeCell ref="G133:G134"/>
    <mergeCell ref="H133:H134"/>
    <mergeCell ref="B153:D153"/>
    <mergeCell ref="B135:D135"/>
    <mergeCell ref="B139:D139"/>
    <mergeCell ref="B140:B143"/>
    <mergeCell ref="F136:F138"/>
    <mergeCell ref="G136:G138"/>
    <mergeCell ref="H136:H138"/>
    <mergeCell ref="A154:D154"/>
    <mergeCell ref="B145:B149"/>
    <mergeCell ref="F145:F149"/>
    <mergeCell ref="G145:G149"/>
    <mergeCell ref="H145:H149"/>
    <mergeCell ref="B150:D150"/>
    <mergeCell ref="B151:B152"/>
    <mergeCell ref="F151:F152"/>
    <mergeCell ref="G151:G152"/>
    <mergeCell ref="H151:H152"/>
    <mergeCell ref="H111:H113"/>
    <mergeCell ref="B114:D114"/>
    <mergeCell ref="B116:D116"/>
    <mergeCell ref="B104:D104"/>
    <mergeCell ref="B105:B109"/>
    <mergeCell ref="F105:F109"/>
    <mergeCell ref="G105:G109"/>
    <mergeCell ref="H105:H109"/>
    <mergeCell ref="B110:D110"/>
    <mergeCell ref="A117:D117"/>
    <mergeCell ref="A118:A153"/>
    <mergeCell ref="B118:B120"/>
    <mergeCell ref="F118:F120"/>
    <mergeCell ref="G118:G120"/>
    <mergeCell ref="H118:H120"/>
    <mergeCell ref="B121:D121"/>
    <mergeCell ref="B122:B123"/>
    <mergeCell ref="F122:F123"/>
    <mergeCell ref="B136:B138"/>
    <mergeCell ref="G122:G123"/>
    <mergeCell ref="B128:D128"/>
    <mergeCell ref="B129:B131"/>
    <mergeCell ref="F129:F131"/>
    <mergeCell ref="G129:G131"/>
    <mergeCell ref="H129:H131"/>
    <mergeCell ref="B132:D132"/>
    <mergeCell ref="H122:H123"/>
    <mergeCell ref="B124:D124"/>
    <mergeCell ref="B125:B127"/>
    <mergeCell ref="F125:F127"/>
    <mergeCell ref="G125:G127"/>
    <mergeCell ref="H125:H127"/>
    <mergeCell ref="F140:F143"/>
    <mergeCell ref="H96:H98"/>
    <mergeCell ref="B99:D99"/>
    <mergeCell ref="B101:D101"/>
    <mergeCell ref="B102:B103"/>
    <mergeCell ref="F102:F103"/>
    <mergeCell ref="G102:G103"/>
    <mergeCell ref="H102:H103"/>
    <mergeCell ref="G88:G89"/>
    <mergeCell ref="H88:H89"/>
    <mergeCell ref="B90:D90"/>
    <mergeCell ref="B91:B92"/>
    <mergeCell ref="F91:F92"/>
    <mergeCell ref="G91:G92"/>
    <mergeCell ref="H91:H92"/>
    <mergeCell ref="A87:D87"/>
    <mergeCell ref="A88:A116"/>
    <mergeCell ref="B88:B89"/>
    <mergeCell ref="F88:F89"/>
    <mergeCell ref="B93:D93"/>
    <mergeCell ref="B95:D95"/>
    <mergeCell ref="B96:B98"/>
    <mergeCell ref="F96:F98"/>
    <mergeCell ref="G96:G98"/>
    <mergeCell ref="B111:B113"/>
    <mergeCell ref="F111:F113"/>
    <mergeCell ref="G111:G113"/>
    <mergeCell ref="B80:D80"/>
    <mergeCell ref="B81:B83"/>
    <mergeCell ref="F81:F83"/>
    <mergeCell ref="G81:G83"/>
    <mergeCell ref="H81:H83"/>
    <mergeCell ref="A70:D70"/>
    <mergeCell ref="A71:A86"/>
    <mergeCell ref="B71:B72"/>
    <mergeCell ref="F71:F72"/>
    <mergeCell ref="G71:G72"/>
    <mergeCell ref="H71:H72"/>
    <mergeCell ref="B73:D73"/>
    <mergeCell ref="B75:D75"/>
    <mergeCell ref="B76:B79"/>
    <mergeCell ref="F76:F79"/>
    <mergeCell ref="B84:D84"/>
    <mergeCell ref="B86:D86"/>
    <mergeCell ref="G57:G58"/>
    <mergeCell ref="H57:H58"/>
    <mergeCell ref="B59:D59"/>
    <mergeCell ref="B60:B65"/>
    <mergeCell ref="F60:F65"/>
    <mergeCell ref="G60:G65"/>
    <mergeCell ref="H60:H65"/>
    <mergeCell ref="G76:G79"/>
    <mergeCell ref="H76:H79"/>
    <mergeCell ref="B52:D52"/>
    <mergeCell ref="B53:B55"/>
    <mergeCell ref="F53:F55"/>
    <mergeCell ref="G53:G55"/>
    <mergeCell ref="H53:H55"/>
    <mergeCell ref="B56:D56"/>
    <mergeCell ref="A46:A69"/>
    <mergeCell ref="B46:B48"/>
    <mergeCell ref="F46:F48"/>
    <mergeCell ref="G46:G48"/>
    <mergeCell ref="H46:H48"/>
    <mergeCell ref="B49:D49"/>
    <mergeCell ref="B50:B51"/>
    <mergeCell ref="F50:F51"/>
    <mergeCell ref="G50:G51"/>
    <mergeCell ref="H50:H51"/>
    <mergeCell ref="B66:D66"/>
    <mergeCell ref="B67:B68"/>
    <mergeCell ref="F67:F68"/>
    <mergeCell ref="G67:G68"/>
    <mergeCell ref="H67:H68"/>
    <mergeCell ref="B69:D69"/>
    <mergeCell ref="B57:B58"/>
    <mergeCell ref="F57:F58"/>
    <mergeCell ref="B39:B43"/>
    <mergeCell ref="F39:F43"/>
    <mergeCell ref="G39:G43"/>
    <mergeCell ref="H39:H43"/>
    <mergeCell ref="B44:D44"/>
    <mergeCell ref="A45:D45"/>
    <mergeCell ref="B33:D33"/>
    <mergeCell ref="B34:B37"/>
    <mergeCell ref="F34:F37"/>
    <mergeCell ref="G34:G37"/>
    <mergeCell ref="H34:H37"/>
    <mergeCell ref="B38:D38"/>
    <mergeCell ref="A7:A44"/>
    <mergeCell ref="B26:B27"/>
    <mergeCell ref="F26:F27"/>
    <mergeCell ref="G26:G27"/>
    <mergeCell ref="H26:H27"/>
    <mergeCell ref="B28:D28"/>
    <mergeCell ref="B29:B32"/>
    <mergeCell ref="F29:F32"/>
    <mergeCell ref="G29:G32"/>
    <mergeCell ref="H29:H32"/>
    <mergeCell ref="B21:D21"/>
    <mergeCell ref="B22:B24"/>
    <mergeCell ref="B25:D25"/>
    <mergeCell ref="B13:B16"/>
    <mergeCell ref="F13:F16"/>
    <mergeCell ref="G13:G16"/>
    <mergeCell ref="H13:H16"/>
    <mergeCell ref="B17:D17"/>
    <mergeCell ref="B18:B20"/>
    <mergeCell ref="F18:F20"/>
    <mergeCell ref="G18:G20"/>
    <mergeCell ref="H18:H20"/>
    <mergeCell ref="B12:D12"/>
    <mergeCell ref="J4:L4"/>
    <mergeCell ref="J5:L5"/>
    <mergeCell ref="B7:B8"/>
    <mergeCell ref="F7:F8"/>
    <mergeCell ref="G7:G8"/>
    <mergeCell ref="H7:H8"/>
    <mergeCell ref="F22:F24"/>
    <mergeCell ref="G22:G24"/>
    <mergeCell ref="H22:H24"/>
    <mergeCell ref="A4:A6"/>
    <mergeCell ref="B4:B6"/>
    <mergeCell ref="C4:C6"/>
    <mergeCell ref="D4:D6"/>
    <mergeCell ref="F4:H5"/>
    <mergeCell ref="B9:D9"/>
    <mergeCell ref="B10:B11"/>
    <mergeCell ref="F10:F11"/>
    <mergeCell ref="G10:G11"/>
    <mergeCell ref="H10:H11"/>
  </mergeCells>
  <pageMargins left="0.15748031496062992" right="0.15748031496062992" top="0.51181102362204722" bottom="0.39370078740157483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2024-25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Mulholland, Phyllis</dc:creator>
  <cp:lastModifiedBy>Craig Calvert</cp:lastModifiedBy>
  <cp:lastPrinted>2023-10-31T15:04:20Z</cp:lastPrinted>
  <dcterms:created xsi:type="dcterms:W3CDTF">2023-09-26T15:08:41Z</dcterms:created>
  <dcterms:modified xsi:type="dcterms:W3CDTF">2024-12-02T09:27:54Z</dcterms:modified>
</cp:coreProperties>
</file>